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94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Further'!$A$1:$J$382</definedName>
    <definedName name="_xlnm.Print_Area" localSheetId="1">'T1 UK new'!$C$1:$N$142</definedName>
    <definedName name="_xlnm.Print_Area" localSheetId="3">'T2 Intl'!$A$1:$K$94</definedName>
    <definedName name="_xlnm.Print_Area" localSheetId="4">'T3 Method'!$A$1:$I$82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<sst xmlns="http://schemas.openxmlformats.org/spreadsheetml/2006/main" count="1952" uniqueCount="493">
  <si>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</si>
  <si>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</si>
  <si>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</si>
  <si>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</si>
  <si>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</si>
  <si>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</si>
  <si>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</si>
  <si>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</si>
  <si>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</si>
  <si>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</si>
  <si>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</si>
  <si>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</si>
  <si>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</si>
  <si>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</si>
  <si>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</si>
  <si>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</si>
  <si>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</si>
  <si>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</si>
  <si>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</si>
  <si>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</si>
  <si>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</si>
  <si>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</si>
  <si>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</si>
  <si>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</si>
  <si>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</si>
  <si>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</si>
  <si>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</si>
  <si>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</si>
  <si>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</si>
  <si>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</si>
  <si>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</si>
  <si>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</si>
  <si>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</si>
  <si>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</si>
  <si>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</si>
  <si>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</si>
  <si>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</si>
  <si>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</si>
  <si>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</si>
  <si>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</si>
  <si>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</si>
  <si>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</si>
  <si>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</si>
  <si>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</si>
  <si>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</si>
  <si>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</si>
  <si>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</si>
  <si>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</si>
  <si>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</si>
  <si>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</si>
  <si>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</si>
  <si>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</si>
  <si>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</si>
  <si>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</si>
  <si>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</si>
  <si>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</si>
  <si>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</si>
  <si>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</si>
  <si>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</si>
  <si>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</si>
  <si>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</si>
  <si>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</si>
  <si>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</si>
  <si>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</si>
  <si>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</si>
  <si>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</si>
  <si>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</si>
  <si>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</si>
  <si>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</si>
  <si>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</si>
  <si>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</si>
  <si>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</si>
  <si>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</si>
  <si>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</si>
  <si>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</si>
  <si>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</si>
  <si>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</si>
  <si>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</si>
  <si>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</si>
  <si>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</si>
  <si>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</si>
  <si>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</si>
  <si>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</si>
  <si>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</si>
  <si>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</si>
  <si>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</si>
  <si>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</si>
  <si>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</si>
  <si>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</si>
  <si>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</si>
  <si>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</si>
  <si>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</si>
  <si>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</si>
  <si>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</si>
  <si>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</si>
  <si>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</si>
  <si>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</si>
  <si>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</si>
  <si>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</si>
  <si>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</si>
  <si>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</si>
  <si>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</si>
  <si>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</si>
  <si>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</si>
  <si>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</si>
  <si>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</si>
  <si>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</si>
  <si>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</si>
  <si>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</si>
  <si>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</si>
  <si>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</si>
  <si>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</si>
  <si>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</si>
  <si>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</si>
  <si>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</si>
  <si>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</si>
  <si>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</si>
  <si>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</si>
  <si>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</si>
  <si>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</si>
  <si>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</si>
  <si>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</si>
  <si>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</si>
  <si>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</si>
  <si>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</si>
  <si>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</si>
  <si>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</si>
  <si>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</si>
  <si>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</si>
  <si>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</si>
  <si>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</si>
  <si>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</si>
  <si>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</si>
  <si>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</si>
  <si>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</si>
  <si>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</si>
  <si>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</si>
  <si>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</si>
  <si>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</si>
  <si>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</si>
  <si>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</si>
  <si>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</si>
  <si>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</si>
  <si>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</si>
  <si>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</si>
  <si>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</si>
  <si>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</si>
  <si>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</si>
  <si>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</si>
  <si>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</si>
  <si>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</si>
  <si>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</si>
  <si>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</si>
  <si>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</si>
  <si>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</si>
  <si>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</si>
  <si>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</si>
  <si>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</si>
  <si>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</si>
  <si>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</si>
  <si>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</si>
  <si>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</si>
  <si>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</si>
  <si>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</si>
  <si>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</si>
  <si>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</si>
  <si>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</si>
  <si>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</si>
  <si>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</si>
  <si>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</si>
  <si>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</si>
  <si>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</si>
  <si>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</si>
  <si>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</si>
  <si>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</si>
  <si>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</si>
  <si>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</si>
  <si>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</si>
  <si>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</si>
  <si>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</si>
  <si>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</si>
  <si>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</si>
  <si>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</si>
  <si>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</si>
  <si>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</si>
  <si>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</si>
  <si>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</si>
  <si>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</si>
  <si>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</si>
  <si>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</si>
  <si>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</si>
  <si>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</si>
  <si>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</si>
  <si>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</si>
  <si>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</si>
  <si>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</si>
  <si>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</si>
  <si>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</si>
  <si>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</si>
  <si>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</si>
  <si>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</si>
  <si>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</si>
  <si>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</si>
  <si>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</si>
  <si>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</si>
  <si>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</si>
  <si>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</si>
  <si>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</si>
  <si>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</si>
  <si>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</si>
  <si>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</si>
  <si>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</si>
  <si>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</si>
  <si>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</si>
  <si>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</si>
  <si>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</si>
  <si>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</si>
  <si>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</si>
  <si>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</si>
  <si>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</si>
  <si>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</si>
  <si>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</si>
  <si>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</si>
  <si>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</si>
  <si>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</si>
  <si>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</si>
  <si>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</si>
  <si>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</si>
  <si>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</si>
  <si>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</si>
  <si>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</si>
  <si>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</si>
  <si>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</si>
  <si>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</si>
  <si>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</si>
  <si>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</si>
  <si>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</si>
  <si>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</si>
  <si>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</si>
  <si>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</si>
  <si>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</si>
  <si>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</si>
  <si>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</si>
  <si>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</si>
  <si>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</si>
  <si>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</si>
  <si>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</si>
  <si>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</si>
  <si>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</si>
  <si>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</si>
  <si>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</si>
  <si>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</si>
  <si>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</si>
  <si>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</si>
  <si>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</si>
  <si>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</si>
  <si>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</si>
  <si>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</si>
  <si>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</si>
  <si>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</si>
  <si>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</si>
  <si>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</si>
  <si>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</si>
  <si>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</si>
  <si>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</si>
  <si>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</si>
  <si>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</si>
  <si>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</si>
  <si>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</si>
  <si>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</si>
  <si>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</si>
  <si>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</si>
  <si>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</si>
  <si>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</si>
  <si>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</si>
  <si>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</si>
  <si>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</si>
  <si>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</si>
  <si>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</si>
  <si>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</si>
  <si>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</si>
  <si>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</si>
  <si>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</si>
  <si>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</si>
  <si>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</si>
  <si>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</si>
  <si>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</si>
  <si>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</si>
  <si>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</si>
  <si>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</si>
  <si>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</si>
  <si>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</si>
  <si>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</si>
  <si>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</si>
  <si>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</si>
  <si>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</si>
  <si>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</si>
  <si>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</si>
  <si>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December 2012</t>
  </si>
  <si>
    <t>Dec 12</t>
  </si>
  <si>
    <t xml:space="preserve">Treasury 1.75% Gilt 07/09/22 Gbp                 </t>
  </si>
  <si>
    <t>Issue Of Government Stock</t>
  </si>
  <si>
    <t xml:space="preserve">Treasury 4.25% Gilt 07/06/2032 Gbp0.01           </t>
  </si>
  <si>
    <t xml:space="preserve">Treasury 4.5% Gilt 07/03/2019 Gbp0.01            </t>
  </si>
  <si>
    <t xml:space="preserve">Treasury 4.75% Gilt 07/09/15 Gbp                 </t>
  </si>
  <si>
    <t xml:space="preserve">Sweden(Kingdom Of) 0.375% Nts 22/12/15 Usd100000 Reg S     </t>
  </si>
  <si>
    <t/>
  </si>
  <si>
    <t xml:space="preserve">Treasury 3.25% Idx Lkd Gilt 22/01/44 Gbp0.01     </t>
  </si>
  <si>
    <t xml:space="preserve">Treasury 4.5% Gilt 7/12/42 Gbp                   </t>
  </si>
  <si>
    <t>Treasury Shares</t>
  </si>
  <si>
    <t xml:space="preserve">Treasury 1%  Gilt 7/9/2017 Gbp0.01               </t>
  </si>
  <si>
    <t xml:space="preserve">Treasury 0.75% Idx-Lkd Gilt 22/3/2034 Gbp0.01    </t>
  </si>
  <si>
    <t xml:space="preserve">Treasury 4.5% Gilt 7/9/2034 Gbp0.01              </t>
  </si>
  <si>
    <t xml:space="preserve">Treasury 5%  Gilt 07/03/18 Gbp                   </t>
  </si>
  <si>
    <t xml:space="preserve">Treasury 0.125% Idx Lkd Gilt 22/03/29 Gbp0.01    </t>
  </si>
  <si>
    <t xml:space="preserve">Treasury 4.75% Gilt 07/12/30 Gbp                 </t>
  </si>
  <si>
    <t xml:space="preserve">Treasury 3.75% Gilt 22/07/52 Gbp0.01 Wi          </t>
  </si>
  <si>
    <t xml:space="preserve">Treasury 0.5% Idx Lkd  Gilt 22/3/50 Gbp0.01      </t>
  </si>
  <si>
    <t xml:space="preserve">Bahrain(Kingdom Of) 6.125% Nts 05/07/22 Usd200000 Reg'S     </t>
  </si>
  <si>
    <t xml:space="preserve">Goteborg(City Of) Frn 4/7/15 Sek1000000                   </t>
  </si>
  <si>
    <t xml:space="preserve">Treasury 4% Gilt 22/1/2060 Gbp0.01               </t>
  </si>
  <si>
    <t xml:space="preserve">Treasury 4.5%  Gilt 7/12/42 Gbp                  </t>
  </si>
  <si>
    <t xml:space="preserve">Treasury 5% Gilt 2025                            </t>
  </si>
  <si>
    <t xml:space="preserve">Treasury 4%  Gilt 07/03/22 Gbp0.01               </t>
  </si>
  <si>
    <t xml:space="preserve">Russia 5.625% Bds 04/04/42 Usd200000           </t>
  </si>
  <si>
    <t xml:space="preserve">Russia 3.25% Bds 04/04/17 Usd200000            </t>
  </si>
  <si>
    <t xml:space="preserve">Russia 4.5% Bds 04/04/22 Usd200000             </t>
  </si>
  <si>
    <t xml:space="preserve">Treasury 0.625% Idx-Lkd Tsy Gilt 22/11/42        </t>
  </si>
  <si>
    <t xml:space="preserve">Skandinaviska Enskilda Banken 0.5% Nts 01/06/12 Dkk500000             </t>
  </si>
  <si>
    <t xml:space="preserve">Swedbank Mortgage Ab Fltg Rte So Bds 18/03/15 Sek1000000     </t>
  </si>
  <si>
    <t xml:space="preserve">Treasury 1.75% Gilt 22/1/17                      </t>
  </si>
  <si>
    <t xml:space="preserve">Treasury 0.125% Idx Lkd Gilt 22/03/29 Gbp0.01 Wi </t>
  </si>
  <si>
    <t xml:space="preserve">Treasury 3.75%  Gilt 07/09/21 Gbp                </t>
  </si>
  <si>
    <t xml:space="preserve">Treasury 4% Gilt 7/09/2016                       </t>
  </si>
  <si>
    <t xml:space="preserve">Treasury 0.75% Idx Lkd  Gilt 22/11/47 Gbp        </t>
  </si>
  <si>
    <t xml:space="preserve">CANACCORD FINANCIAL INC            </t>
  </si>
  <si>
    <t>Introduction From Aim</t>
  </si>
  <si>
    <t xml:space="preserve">COM NPV                                 </t>
  </si>
  <si>
    <t>8777 - Investment Services</t>
  </si>
  <si>
    <t xml:space="preserve">HILLSHIRE BRANDS CO                </t>
  </si>
  <si>
    <t>Introduction Re-Admission</t>
  </si>
  <si>
    <t xml:space="preserve">USD0.01                                 </t>
  </si>
  <si>
    <t>3577 - Food Products</t>
  </si>
  <si>
    <t xml:space="preserve">BLUE CAPITAL GLOBAL REINSURANCE FD </t>
  </si>
  <si>
    <t>USD 1.00</t>
  </si>
  <si>
    <t xml:space="preserve">ORD VTG NON RED PTG USD0.00001          </t>
  </si>
  <si>
    <t>8985 - Equity Investment Instruments</t>
  </si>
  <si>
    <t>Bermuda</t>
  </si>
  <si>
    <t xml:space="preserve">IG SEISMIC SERVICES PLC            </t>
  </si>
  <si>
    <t>International Offering</t>
  </si>
  <si>
    <t>USD 25.00</t>
  </si>
  <si>
    <t xml:space="preserve">GDR EACH REPR REG S                     </t>
  </si>
  <si>
    <t>573 - Oil Equipment &amp; Services</t>
  </si>
  <si>
    <t>Cyprus</t>
  </si>
  <si>
    <t xml:space="preserve">KCELL JSC                          </t>
  </si>
  <si>
    <t>USD 10.50</t>
  </si>
  <si>
    <t xml:space="preserve">SPONS GDR EACH REPR 1 SHARE REG S       </t>
  </si>
  <si>
    <t>6575 - Mobile Telecommunications</t>
  </si>
  <si>
    <t>Kazakhstan</t>
  </si>
  <si>
    <t xml:space="preserve">MEGAFON(OJSC)                      </t>
  </si>
  <si>
    <t>USD 20.00</t>
  </si>
  <si>
    <t xml:space="preserve">GDR EACH REPR REG S WI                  </t>
  </si>
  <si>
    <t>Russia</t>
  </si>
  <si>
    <t xml:space="preserve">ALBION ENTERPRISE VCT PLC          </t>
  </si>
  <si>
    <t>0 - 0</t>
  </si>
  <si>
    <t xml:space="preserve">ORD GBP0.01                             </t>
  </si>
  <si>
    <t xml:space="preserve">ALBION INCOME &amp; GROWTH VCT PLC     </t>
  </si>
  <si>
    <t xml:space="preserve">BARONSMEAD VCT 3                   </t>
  </si>
  <si>
    <t xml:space="preserve">ORD GBP0.10                             </t>
  </si>
  <si>
    <t xml:space="preserve">BARONSMEAD VCT 4                   </t>
  </si>
  <si>
    <t xml:space="preserve">BARONSMEAD VCT 5 PLC               </t>
  </si>
  <si>
    <t xml:space="preserve">CINEWORLD GROUP                    </t>
  </si>
  <si>
    <t>5755 - Recreational Services</t>
  </si>
  <si>
    <t xml:space="preserve">DIVERSE INCOME TRUST PLC(THE)      </t>
  </si>
  <si>
    <t xml:space="preserve">ORD C GBP0.01                           </t>
  </si>
  <si>
    <t xml:space="preserve">F&amp;C COMMERCIAL PROPERTY TRUST LD   </t>
  </si>
  <si>
    <t>8985 - Real Estate Holding &amp; Development</t>
  </si>
  <si>
    <t xml:space="preserve">HARGREAVE HALE AIM VCT 1 PLC       </t>
  </si>
  <si>
    <t xml:space="preserve">HARGREAVE HALE AIM VCT 2 PLC       </t>
  </si>
  <si>
    <t xml:space="preserve">HICL INFRASTRUCTURE CO LTD         </t>
  </si>
  <si>
    <t xml:space="preserve">ORD GBP0.0001                           </t>
  </si>
  <si>
    <t xml:space="preserve">IONA ENVIRONMENTAL VCT PLC         </t>
  </si>
  <si>
    <t xml:space="preserve">ORD GBP0.001 B                          </t>
  </si>
  <si>
    <t xml:space="preserve">LONMIN                             </t>
  </si>
  <si>
    <t xml:space="preserve">NEW ORD USD1 FULLY &amp; NIL PD 10/12/12          </t>
  </si>
  <si>
    <t>1779 - Platinum &amp; Precious Metals</t>
  </si>
  <si>
    <t xml:space="preserve">MIDDLEFIELD CANADIAN INC PCC       </t>
  </si>
  <si>
    <t xml:space="preserve">RED PART PREF SHS GBP NPV               </t>
  </si>
  <si>
    <t>Offer For Subscription</t>
  </si>
  <si>
    <t>Placing &amp; Open Offer</t>
  </si>
  <si>
    <t>8633 - Real Estate Holding &amp; Development</t>
  </si>
  <si>
    <t>Rights</t>
  </si>
  <si>
    <t>8985 - Platinum &amp; Precious Metals</t>
  </si>
  <si>
    <t xml:space="preserve">PENDRAGON PLC                      </t>
  </si>
  <si>
    <t>Exercise Of Warrants</t>
  </si>
  <si>
    <t xml:space="preserve">ORD GBP0.05                             </t>
  </si>
  <si>
    <t>5379 - Specialty Retailers</t>
  </si>
  <si>
    <t xml:space="preserve">POLYMETAL INTL PLC                 </t>
  </si>
  <si>
    <t xml:space="preserve">ORD NPV                                 </t>
  </si>
  <si>
    <t>1777 - Gold Mining</t>
  </si>
  <si>
    <t xml:space="preserve">STOBART GROUP LTD                  </t>
  </si>
  <si>
    <t>Exercise Of Options</t>
  </si>
  <si>
    <t>2777 - Transportation Services</t>
  </si>
  <si>
    <t xml:space="preserve">WORTHINGTON GROUP                  </t>
  </si>
  <si>
    <t xml:space="preserve">ORD GBP0.10(POST REORG)                 </t>
  </si>
  <si>
    <t>3763 - Clothing &amp; Accessories</t>
  </si>
  <si>
    <t xml:space="preserve">ALTERNATIVE ASSET OPPORTUNITIES    </t>
  </si>
  <si>
    <t xml:space="preserve">RED PTG PRF US TRADED LIFE INTERESTS    </t>
  </si>
  <si>
    <t>8995 - Nonequity Investment Instruments</t>
  </si>
  <si>
    <t xml:space="preserve">EDGE PERFORMANCE VCT PLC           </t>
  </si>
  <si>
    <t xml:space="preserve">ORD GBP0.10 H                           </t>
  </si>
  <si>
    <t xml:space="preserve">ORD GBP0.10 I                           </t>
  </si>
  <si>
    <t xml:space="preserve">GREAT PORTLAND ESTATES PLC         </t>
  </si>
  <si>
    <t xml:space="preserve">ORD GBP0.125                            </t>
  </si>
  <si>
    <t>8671 - Industrial &amp; Offices REITs</t>
  </si>
  <si>
    <t xml:space="preserve">NEW ORD USD1 NIL PD 10/12/12            </t>
  </si>
  <si>
    <t xml:space="preserve">OCADO GROUP PLC                    </t>
  </si>
  <si>
    <t xml:space="preserve">ORD GBP0.02                             </t>
  </si>
  <si>
    <t>5337 - Food Retailers &amp; Wholesalers</t>
  </si>
  <si>
    <t xml:space="preserve">TOPPS TILES PLC                    </t>
  </si>
  <si>
    <t xml:space="preserve">DRAX GROUP                         </t>
  </si>
  <si>
    <t>Placing For Cash</t>
  </si>
  <si>
    <t xml:space="preserve">ORD GBP0.1155172                        </t>
  </si>
  <si>
    <t>7535 - Electricity</t>
  </si>
  <si>
    <t xml:space="preserve">GCP INFRASTRUCTURE INVESTMENTS LTD </t>
  </si>
  <si>
    <t xml:space="preserve">ORD GBP0.01 C                           </t>
  </si>
  <si>
    <t xml:space="preserve">JOHN LAING INFRASTRUCTURE FUND LTD </t>
  </si>
  <si>
    <t xml:space="preserve">REDEFINE INTL PLC                  </t>
  </si>
  <si>
    <t xml:space="preserve">ORD GBP0.072                            </t>
  </si>
  <si>
    <t xml:space="preserve">ABERDEEN ASIAN INCOME FUND         </t>
  </si>
  <si>
    <t xml:space="preserve">DOWNING PLANNED EXIT VCT 2 PLC     </t>
  </si>
  <si>
    <t xml:space="preserve">F SHS GBP0.001                          </t>
  </si>
  <si>
    <t xml:space="preserve">DOWNING PLANNED EXIT VCT 3 PLC     </t>
  </si>
  <si>
    <t>POLAR CAP GBL HLTHCARE GWTH&amp;INC TST</t>
  </si>
  <si>
    <t xml:space="preserve">ORD GBP0.25                             </t>
  </si>
  <si>
    <t xml:space="preserve">SECURITIES TRUST OF SCOTLAND.      </t>
  </si>
  <si>
    <t xml:space="preserve">RED ORD GBP0.01                         </t>
  </si>
  <si>
    <t xml:space="preserve">TARSUS GROUP PLC                   </t>
  </si>
  <si>
    <t>5555 - Media Agencies</t>
  </si>
  <si>
    <t xml:space="preserve">AFREN                              </t>
  </si>
  <si>
    <t>533 - Exploration &amp; Production</t>
  </si>
  <si>
    <t xml:space="preserve">AMATI VCT 2 PLC                    </t>
  </si>
  <si>
    <t xml:space="preserve">CAPITAL &amp; COUNTIES PROPERTIES PLC  </t>
  </si>
  <si>
    <t xml:space="preserve">DOWNING INCOME VCT 3 PLC           </t>
  </si>
  <si>
    <t>Further Issue</t>
  </si>
  <si>
    <t xml:space="preserve">ORD GBP0.01 E                           </t>
  </si>
  <si>
    <t xml:space="preserve">HENDERSON HIGH INCOME TRUST        </t>
  </si>
  <si>
    <t xml:space="preserve">HENDERSON INTL INCOME TRUST PLC    </t>
  </si>
  <si>
    <t xml:space="preserve">INGENIOUS ENTERTAINMENT VCT 1 PLC  </t>
  </si>
  <si>
    <t xml:space="preserve">ORD GBP0.01 G                           </t>
  </si>
  <si>
    <t xml:space="preserve">INGENIOUS ENTERTAINMENT VCT 2 PLC  </t>
  </si>
  <si>
    <t xml:space="preserve">INTERMEDIATE CAPITAL GROUP         </t>
  </si>
  <si>
    <t xml:space="preserve">ORD GBP0.20                             </t>
  </si>
  <si>
    <t>8775 - Specialty Finance</t>
  </si>
  <si>
    <t xml:space="preserve">INVESCO ASIA TRUST                 </t>
  </si>
  <si>
    <t xml:space="preserve">KEYDATA AIM VCT 2 PLC              </t>
  </si>
  <si>
    <t xml:space="preserve">OCTOPUS VCT 3 PLC                  </t>
  </si>
  <si>
    <t xml:space="preserve">OCTOPUS VCT 4 PLC                  </t>
  </si>
  <si>
    <t xml:space="preserve">PROVEN VCT                         </t>
  </si>
  <si>
    <t xml:space="preserve">GBP0.05                                 </t>
  </si>
  <si>
    <t xml:space="preserve">UNITE GROUP                        </t>
  </si>
  <si>
    <t xml:space="preserve">BREWIN DOLPHIN HLDGS               </t>
  </si>
  <si>
    <t>8771 - Asset Managers</t>
  </si>
  <si>
    <t xml:space="preserve">DOWNING STRUCTURED OPPS VCT 1 PLC  </t>
  </si>
  <si>
    <t xml:space="preserve">ORD GBP0.001 D                          </t>
  </si>
  <si>
    <t xml:space="preserve">FORESIGHT 2 VCT PLC                </t>
  </si>
  <si>
    <t xml:space="preserve">'C' ORD GBP0.01                         </t>
  </si>
  <si>
    <t xml:space="preserve">FORESIGHT 4 VCT                    </t>
  </si>
  <si>
    <t xml:space="preserve">FORESIGHT VCT PLC                  </t>
  </si>
  <si>
    <t xml:space="preserve">MOBEUS INCOME &amp; GROWTH VCT PLC     </t>
  </si>
  <si>
    <t xml:space="preserve">ROSS GROUP                         </t>
  </si>
  <si>
    <t xml:space="preserve">GBP0.001                                </t>
  </si>
  <si>
    <t>2733 - Electrical Components &amp; Equipment</t>
  </si>
  <si>
    <t xml:space="preserve">WORLDWIDE HEALTHCARE TRUST PLC     </t>
  </si>
  <si>
    <t xml:space="preserve">CARCLO                             </t>
  </si>
  <si>
    <t>1357 - Specialty Chemicals</t>
  </si>
  <si>
    <t xml:space="preserve">ALPHA TIGER PROPERTY TRUST LTD     </t>
  </si>
  <si>
    <t>Introduction from AIM -Trading Only</t>
  </si>
  <si>
    <t xml:space="preserve">ALENT PLC                          </t>
  </si>
  <si>
    <t xml:space="preserve">ORD GBP0.00                             </t>
  </si>
  <si>
    <t xml:space="preserve">INLAND ZDP PLC                     </t>
  </si>
  <si>
    <t xml:space="preserve">0% DIV PREF SHS 17/4/19 GBP0.10         </t>
  </si>
  <si>
    <t xml:space="preserve">STARWOOD EUROPEAN REAL EST FIN LTD </t>
  </si>
  <si>
    <t>Placing &amp; offer for subscription</t>
  </si>
  <si>
    <t xml:space="preserve">VESUVIUS PLC                       </t>
  </si>
  <si>
    <t>2757 - Industrial Machinery</t>
  </si>
  <si>
    <t xml:space="preserve">MELROSE INDUSTRIES PLC             </t>
  </si>
  <si>
    <t xml:space="preserve">ORD GBP0.001                            </t>
  </si>
  <si>
    <t xml:space="preserve">ACORN MINERALS PLC                 </t>
  </si>
  <si>
    <t>1775 - General Mining</t>
  </si>
  <si>
    <t xml:space="preserve">BACIT LTD                          </t>
  </si>
  <si>
    <t>BLACKROCK NORTH AMERICAN INC TR PLC</t>
  </si>
  <si>
    <t xml:space="preserve">ORD GBP1                               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</si>
</sst>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#,##0.00_ ;[Red]\-#,##0.00\ "/>
    <numFmt numFmtId="212" formatCode="0_ ;[Red]\-0\ "/>
    <numFmt numFmtId="213" formatCode="#,##0_ ;[Red]\-#,##0\ 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31" borderId="1" applyNumberFormat="0" applyAlignment="0" applyProtection="0"/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28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6" fillId="0" borderId="0" xfId="58" applyNumberFormat="1" applyFont="1" applyBorder="1" applyAlignment="1">
      <alignment horizontal="right"/>
      <protection/>
    </xf>
    <xf numFmtId="0" fontId="37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7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12" fillId="0" borderId="0" xfId="58" applyFont="1" applyFill="1">
      <alignment/>
      <protection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60" applyFont="1">
      <alignment/>
      <protection/>
    </xf>
    <xf numFmtId="0" fontId="39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12" fillId="0" borderId="0" xfId="58" applyFont="1" applyAlignment="1">
      <alignment horizontal="right"/>
      <protection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96" fontId="12" fillId="0" borderId="0" xfId="42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24" fillId="0" borderId="0" xfId="59" applyFont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5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4" fillId="0" borderId="0" xfId="59" applyNumberFormat="1">
      <alignment/>
      <protection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" fontId="24" fillId="0" borderId="0" xfId="59" applyNumberFormat="1" applyBorder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24" fillId="0" borderId="0" xfId="59" applyNumberFormat="1" applyBorder="1">
      <alignment/>
      <protection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211" fontId="1" fillId="0" borderId="0" xfId="58" applyNumberFormat="1" applyFont="1">
      <alignment/>
      <protection/>
    </xf>
    <xf numFmtId="211" fontId="8" fillId="0" borderId="0" xfId="58" applyNumberFormat="1" applyFont="1">
      <alignment/>
      <protection/>
    </xf>
    <xf numFmtId="43" fontId="0" fillId="0" borderId="0" xfId="58" applyNumberFormat="1" applyFont="1">
      <alignment/>
      <protection/>
    </xf>
    <xf numFmtId="175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4195708"/>
        <c:axId val="62217053"/>
      </c:barChart>
      <c:catAx>
        <c:axId val="4419570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0"/>
        <c:lblOffset val="100"/>
        <c:tickLblSkip val="1"/>
        <c:noMultiLvlLbl val="0"/>
      </c:catAx>
      <c:valAx>
        <c:axId val="6221705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25"/>
          <c:w val="0.908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3082566"/>
        <c:axId val="6416503"/>
      </c:barChart>
      <c:catAx>
        <c:axId val="2308256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auto val="0"/>
        <c:lblOffset val="100"/>
        <c:tickLblSkip val="1"/>
        <c:noMultiLvlLbl val="0"/>
      </c:catAx>
      <c:valAx>
        <c:axId val="641650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2566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6"/>
          <c:w val="0.964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7748528"/>
        <c:axId val="49974705"/>
      </c:barChart>
      <c:catAx>
        <c:axId val="577485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auto val="0"/>
        <c:lblOffset val="100"/>
        <c:tickLblSkip val="1"/>
        <c:noMultiLvlLbl val="0"/>
      </c:catAx>
      <c:valAx>
        <c:axId val="4997470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88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8</xdr:col>
      <xdr:colOff>638175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38100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133</xdr:row>
      <xdr:rowOff>28575</xdr:rowOff>
    </xdr:from>
    <xdr:to>
      <xdr:col>5</xdr:col>
      <xdr:colOff>1057275</xdr:colOff>
      <xdr:row>135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6487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76</xdr:row>
      <xdr:rowOff>38100</xdr:rowOff>
    </xdr:from>
    <xdr:to>
      <xdr:col>9</xdr:col>
      <xdr:colOff>0</xdr:colOff>
      <xdr:row>77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8768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70</xdr:row>
      <xdr:rowOff>0</xdr:rowOff>
    </xdr:from>
    <xdr:to>
      <xdr:col>2</xdr:col>
      <xdr:colOff>323850</xdr:colOff>
      <xdr:row>72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6766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376</xdr:row>
      <xdr:rowOff>28575</xdr:rowOff>
    </xdr:from>
    <xdr:to>
      <xdr:col>2</xdr:col>
      <xdr:colOff>323850</xdr:colOff>
      <xdr:row>378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9631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867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8013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81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dtyler.LSEG.002\AppData\Local\Microsoft\Windows\Temporary%20Internet%20Files\Content.IE5\R99USZG4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N9" sqref="N9"/>
    </sheetView>
  </sheetViews>
  <sheetFormatPr defaultColWidth="11.421875" defaultRowHeight="12.75"/>
  <cols>
    <col min="1" max="1" width="6.7109375" style="404" customWidth="1"/>
    <col min="2" max="6" width="11.421875" style="404" customWidth="1"/>
    <col min="7" max="7" width="16.57421875" style="404" customWidth="1"/>
    <col min="8" max="8" width="7.7109375" style="404" customWidth="1"/>
    <col min="9" max="9" width="10.421875" style="404" customWidth="1"/>
    <col min="10" max="16384" width="11.421875" style="404" customWidth="1"/>
  </cols>
  <sheetData>
    <row r="1" spans="1:9" ht="15">
      <c r="A1" s="403"/>
      <c r="B1" s="403"/>
      <c r="C1" s="403"/>
      <c r="D1" s="403"/>
      <c r="E1" s="403"/>
      <c r="F1" s="403"/>
      <c r="G1" s="403"/>
      <c r="H1" s="403"/>
      <c r="I1" s="403"/>
    </row>
    <row r="2" spans="1:9" ht="15">
      <c r="A2" s="403"/>
      <c r="B2" s="403"/>
      <c r="C2" s="403"/>
      <c r="D2" s="403"/>
      <c r="E2" s="403"/>
      <c r="F2" s="403"/>
      <c r="G2" s="403"/>
      <c r="H2" s="403"/>
      <c r="I2" s="403"/>
    </row>
    <row r="3" spans="1:9" ht="15">
      <c r="A3" s="403"/>
      <c r="B3" s="403"/>
      <c r="C3" s="403"/>
      <c r="D3" s="403"/>
      <c r="E3" s="403"/>
      <c r="F3" s="403"/>
      <c r="G3" s="403"/>
      <c r="H3" s="403"/>
      <c r="I3" s="403"/>
    </row>
    <row r="4" spans="1:9" ht="15">
      <c r="A4" s="403"/>
      <c r="B4" s="403"/>
      <c r="C4" s="403"/>
      <c r="D4" s="403"/>
      <c r="E4" s="403"/>
      <c r="F4" s="403"/>
      <c r="G4" s="403"/>
      <c r="H4" s="403"/>
      <c r="I4" s="403"/>
    </row>
    <row r="5" spans="1:9" ht="15">
      <c r="A5" s="403"/>
      <c r="B5" s="403"/>
      <c r="C5" s="403"/>
      <c r="D5" s="403"/>
      <c r="E5" s="403"/>
      <c r="F5" s="403"/>
      <c r="G5" s="403"/>
      <c r="H5" s="403"/>
      <c r="I5" s="403"/>
    </row>
    <row r="6" spans="1:9" ht="15">
      <c r="A6" s="403"/>
      <c r="B6" s="403"/>
      <c r="C6" s="403"/>
      <c r="D6" s="403"/>
      <c r="E6" s="403"/>
      <c r="F6" s="403"/>
      <c r="G6" s="403"/>
      <c r="H6" s="403"/>
      <c r="I6" s="403"/>
    </row>
    <row r="7" spans="1:9" ht="15">
      <c r="A7" s="403"/>
      <c r="B7" s="403"/>
      <c r="C7" s="403"/>
      <c r="D7" s="403"/>
      <c r="E7" s="403"/>
      <c r="F7" s="403"/>
      <c r="G7" s="403"/>
      <c r="H7" s="403"/>
      <c r="I7" s="403"/>
    </row>
    <row r="8" spans="1:9" ht="15">
      <c r="A8" s="403"/>
      <c r="B8" s="403"/>
      <c r="C8" s="403"/>
      <c r="D8" s="403"/>
      <c r="E8" s="403"/>
      <c r="F8" s="403"/>
      <c r="G8" s="403"/>
      <c r="H8" s="403"/>
      <c r="I8" s="403"/>
    </row>
    <row r="9" spans="1:9" ht="15">
      <c r="A9" s="403"/>
      <c r="B9" s="403"/>
      <c r="C9" s="403"/>
      <c r="D9" s="403"/>
      <c r="E9" s="403"/>
      <c r="F9" s="403"/>
      <c r="G9" s="403"/>
      <c r="H9" s="403"/>
      <c r="I9" s="403"/>
    </row>
    <row r="10" spans="1:9" s="425" customFormat="1" ht="15.75">
      <c r="A10" s="422"/>
      <c r="B10" s="422"/>
      <c r="C10" s="422"/>
      <c r="D10" s="422"/>
      <c r="E10" s="422"/>
      <c r="F10" s="422"/>
      <c r="G10" s="422"/>
      <c r="H10" s="423" t="s">
        <v>298</v>
      </c>
      <c r="I10" s="424"/>
    </row>
    <row r="11" spans="1:9" ht="15">
      <c r="A11" s="403"/>
      <c r="B11" s="403"/>
      <c r="C11" s="403"/>
      <c r="D11" s="403"/>
      <c r="E11" s="403"/>
      <c r="F11" s="403"/>
      <c r="G11" s="403"/>
      <c r="H11" s="403"/>
      <c r="I11" s="403"/>
    </row>
    <row r="12" spans="1:9" ht="15">
      <c r="A12" s="403"/>
      <c r="B12" s="403"/>
      <c r="C12" s="403"/>
      <c r="D12" s="403"/>
      <c r="E12" s="403"/>
      <c r="F12" s="403"/>
      <c r="G12" s="403"/>
      <c r="H12" s="403"/>
      <c r="I12" s="565"/>
    </row>
    <row r="13" spans="1:9" ht="15">
      <c r="A13" s="403"/>
      <c r="B13" s="403"/>
      <c r="C13" s="403"/>
      <c r="D13" s="403"/>
      <c r="E13" s="403"/>
      <c r="F13" s="403"/>
      <c r="G13" s="403"/>
      <c r="H13" s="403"/>
      <c r="I13" s="565"/>
    </row>
    <row r="14" spans="1:9" ht="15">
      <c r="A14" s="403"/>
      <c r="B14" s="403"/>
      <c r="C14" s="403"/>
      <c r="D14" s="403"/>
      <c r="E14" s="403"/>
      <c r="F14" s="403"/>
      <c r="G14" s="403"/>
      <c r="H14" s="403"/>
      <c r="I14" s="482"/>
    </row>
    <row r="15" spans="1:9" ht="15">
      <c r="A15" s="403"/>
      <c r="B15" s="403"/>
      <c r="C15" s="403"/>
      <c r="D15" s="403"/>
      <c r="E15" s="403"/>
      <c r="F15" s="403"/>
      <c r="G15" s="403"/>
      <c r="H15" s="403"/>
      <c r="I15" s="482"/>
    </row>
    <row r="16" spans="1:9" ht="15">
      <c r="A16" s="403"/>
      <c r="B16" s="403"/>
      <c r="C16" s="403"/>
      <c r="D16" s="403"/>
      <c r="E16" s="403"/>
      <c r="F16" s="403"/>
      <c r="G16" s="403"/>
      <c r="H16" s="403"/>
      <c r="I16" s="482"/>
    </row>
    <row r="17" spans="1:9" ht="15">
      <c r="A17" s="403"/>
      <c r="B17" s="403"/>
      <c r="C17" s="403"/>
      <c r="D17" s="403"/>
      <c r="E17" s="403"/>
      <c r="F17" s="403"/>
      <c r="G17" s="403"/>
      <c r="H17" s="403"/>
      <c r="I17" s="482"/>
    </row>
    <row r="18" ht="14.25" customHeight="1">
      <c r="I18" s="479"/>
    </row>
    <row r="19" ht="15">
      <c r="I19" s="479"/>
    </row>
    <row r="20" ht="15">
      <c r="I20" s="479"/>
    </row>
    <row r="21" ht="15">
      <c r="I21" s="479"/>
    </row>
    <row r="22" ht="15">
      <c r="I22" s="479"/>
    </row>
    <row r="23" ht="15">
      <c r="I23" s="479"/>
    </row>
    <row r="24" ht="15">
      <c r="I24" s="479"/>
    </row>
    <row r="25" ht="15">
      <c r="I25" s="479"/>
    </row>
    <row r="26" ht="15">
      <c r="I26" s="479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Q156"/>
  <sheetViews>
    <sheetView zoomScale="75" zoomScaleNormal="75" zoomScalePageLayoutView="0" workbookViewId="0" topLeftCell="A1">
      <pane ySplit="8" topLeftCell="A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9.28125" style="27" customWidth="1"/>
    <col min="4" max="4" width="7.00390625" style="27" customWidth="1"/>
    <col min="5" max="5" width="11.140625" style="447" bestFit="1" customWidth="1"/>
    <col min="6" max="6" width="3.57421875" style="44" customWidth="1"/>
    <col min="7" max="7" width="10.00390625" style="27" customWidth="1"/>
    <col min="8" max="8" width="7.7109375" style="447" customWidth="1"/>
    <col min="9" max="9" width="7.00390625" style="447" customWidth="1"/>
    <col min="10" max="10" width="3.57421875" style="44" customWidth="1"/>
    <col min="11" max="11" width="9.421875" style="27" customWidth="1"/>
    <col min="12" max="13" width="7.00390625" style="447" customWidth="1"/>
    <col min="14" max="14" width="5.8515625" style="205" customWidth="1"/>
    <col min="15" max="16384" width="9.140625" style="25" customWidth="1"/>
  </cols>
  <sheetData>
    <row r="1" spans="1:14" ht="30">
      <c r="A1" s="344" t="s">
        <v>250</v>
      </c>
      <c r="C1" s="459"/>
      <c r="D1" s="459"/>
      <c r="G1" s="459"/>
      <c r="K1" s="459"/>
      <c r="M1" s="484" t="s">
        <v>26</v>
      </c>
      <c r="N1" s="183"/>
    </row>
    <row r="2" spans="3:14" s="184" customFormat="1" ht="9" customHeight="1">
      <c r="C2" s="460"/>
      <c r="D2" s="460"/>
      <c r="E2" s="461"/>
      <c r="F2" s="462"/>
      <c r="G2" s="460"/>
      <c r="H2" s="461"/>
      <c r="I2" s="461"/>
      <c r="J2" s="462"/>
      <c r="K2" s="460"/>
      <c r="L2" s="463"/>
      <c r="M2" s="463"/>
      <c r="N2" s="183"/>
    </row>
    <row r="3" spans="1:14" s="184" customFormat="1" ht="25.5">
      <c r="A3" s="206" t="s">
        <v>236</v>
      </c>
      <c r="C3" s="464"/>
      <c r="D3" s="464"/>
      <c r="E3" s="465"/>
      <c r="F3" s="466"/>
      <c r="G3" s="464"/>
      <c r="H3" s="465"/>
      <c r="I3" s="465"/>
      <c r="J3" s="462"/>
      <c r="K3" s="464"/>
      <c r="L3" s="465"/>
      <c r="M3" s="465"/>
      <c r="N3" s="183"/>
    </row>
    <row r="4" spans="1:14" s="38" customFormat="1" ht="12">
      <c r="A4" s="189" t="s">
        <v>90</v>
      </c>
      <c r="B4" s="190"/>
      <c r="C4" s="467" t="s">
        <v>200</v>
      </c>
      <c r="D4" s="467"/>
      <c r="E4" s="468"/>
      <c r="F4" s="469"/>
      <c r="G4" s="467" t="s">
        <v>204</v>
      </c>
      <c r="H4" s="468"/>
      <c r="I4" s="468"/>
      <c r="J4" s="105"/>
      <c r="K4" s="467" t="s">
        <v>201</v>
      </c>
      <c r="L4" s="468"/>
      <c r="M4" s="468"/>
      <c r="N4" s="207"/>
    </row>
    <row r="5" spans="1:14" s="16" customFormat="1" ht="12">
      <c r="A5" s="192" t="s">
        <v>90</v>
      </c>
      <c r="B5" s="155"/>
      <c r="C5" s="470" t="s">
        <v>61</v>
      </c>
      <c r="D5" s="467" t="s">
        <v>203</v>
      </c>
      <c r="E5" s="468"/>
      <c r="F5" s="426"/>
      <c r="G5" s="467" t="s">
        <v>61</v>
      </c>
      <c r="H5" s="467" t="s">
        <v>203</v>
      </c>
      <c r="I5" s="468"/>
      <c r="J5" s="450"/>
      <c r="K5" s="467" t="s">
        <v>61</v>
      </c>
      <c r="L5" s="467" t="s">
        <v>203</v>
      </c>
      <c r="M5" s="468"/>
      <c r="N5" s="197"/>
    </row>
    <row r="6" spans="1:14" s="16" customFormat="1" ht="12">
      <c r="A6" s="192" t="s">
        <v>93</v>
      </c>
      <c r="B6" s="155" t="s">
        <v>16</v>
      </c>
      <c r="C6" s="471" t="s">
        <v>169</v>
      </c>
      <c r="D6" s="471" t="s">
        <v>202</v>
      </c>
      <c r="E6" s="472" t="s">
        <v>25</v>
      </c>
      <c r="F6" s="426"/>
      <c r="G6" s="471" t="s">
        <v>169</v>
      </c>
      <c r="H6" s="53" t="s">
        <v>202</v>
      </c>
      <c r="I6" s="472" t="s">
        <v>25</v>
      </c>
      <c r="J6" s="473"/>
      <c r="K6" s="471" t="s">
        <v>169</v>
      </c>
      <c r="L6" s="53" t="s">
        <v>202</v>
      </c>
      <c r="M6" s="472" t="s">
        <v>25</v>
      </c>
      <c r="N6" s="197"/>
    </row>
    <row r="7" spans="1:14" s="16" customFormat="1" ht="12">
      <c r="A7" s="192"/>
      <c r="B7" s="155"/>
      <c r="C7" s="471"/>
      <c r="D7" s="472" t="s">
        <v>205</v>
      </c>
      <c r="E7" s="472"/>
      <c r="F7" s="426"/>
      <c r="G7" s="471"/>
      <c r="H7" s="472" t="s">
        <v>205</v>
      </c>
      <c r="I7" s="472"/>
      <c r="J7" s="473"/>
      <c r="K7" s="471"/>
      <c r="L7" s="472" t="s">
        <v>205</v>
      </c>
      <c r="M7" s="472"/>
      <c r="N7" s="197"/>
    </row>
    <row r="8" spans="1:14" s="16" customFormat="1" ht="12" customHeight="1">
      <c r="A8" s="36"/>
      <c r="B8" s="32"/>
      <c r="C8" s="448"/>
      <c r="D8" s="578" t="s">
        <v>215</v>
      </c>
      <c r="E8" s="578"/>
      <c r="F8" s="426"/>
      <c r="G8" s="448"/>
      <c r="H8" s="449"/>
      <c r="I8" s="449"/>
      <c r="J8" s="450"/>
      <c r="K8" s="448"/>
      <c r="L8" s="449"/>
      <c r="M8" s="449"/>
      <c r="N8" s="451"/>
    </row>
    <row r="9" spans="1:14" ht="12" customHeight="1">
      <c r="A9" s="440"/>
      <c r="B9" s="452" t="s">
        <v>55</v>
      </c>
      <c r="C9" s="225"/>
      <c r="D9" s="225"/>
      <c r="E9" s="128"/>
      <c r="F9" s="54"/>
      <c r="G9" s="103"/>
      <c r="H9" s="128"/>
      <c r="I9" s="128"/>
      <c r="J9" s="453"/>
      <c r="K9" s="103"/>
      <c r="L9" s="128"/>
      <c r="M9" s="128"/>
      <c r="N9" s="451"/>
    </row>
    <row r="10" spans="1:14" ht="12" customHeight="1">
      <c r="A10" s="458" t="s">
        <v>289</v>
      </c>
      <c r="B10" s="219" t="s">
        <v>257</v>
      </c>
      <c r="C10" s="549">
        <v>0</v>
      </c>
      <c r="D10" s="534">
        <v>1</v>
      </c>
      <c r="E10" s="502">
        <v>162.87</v>
      </c>
      <c r="F10" s="435"/>
      <c r="G10" s="548">
        <v>0</v>
      </c>
      <c r="H10" s="534">
        <v>0</v>
      </c>
      <c r="I10" s="502">
        <v>0</v>
      </c>
      <c r="J10" s="441"/>
      <c r="K10" s="548">
        <v>0</v>
      </c>
      <c r="L10" s="534">
        <v>0</v>
      </c>
      <c r="M10" s="502">
        <v>0</v>
      </c>
      <c r="N10" s="458" t="s">
        <v>289</v>
      </c>
    </row>
    <row r="11" spans="1:14" ht="12" customHeight="1">
      <c r="A11" s="458" t="s">
        <v>290</v>
      </c>
      <c r="B11" s="219" t="s">
        <v>258</v>
      </c>
      <c r="C11" s="549">
        <v>0</v>
      </c>
      <c r="D11" s="550">
        <v>0</v>
      </c>
      <c r="E11" s="503">
        <v>0</v>
      </c>
      <c r="F11" s="435"/>
      <c r="G11" s="549">
        <v>0</v>
      </c>
      <c r="H11" s="550">
        <v>0</v>
      </c>
      <c r="I11" s="503">
        <v>0</v>
      </c>
      <c r="J11" s="441"/>
      <c r="K11" s="549">
        <v>0</v>
      </c>
      <c r="L11" s="550">
        <v>0</v>
      </c>
      <c r="M11" s="503">
        <v>0</v>
      </c>
      <c r="N11" s="458" t="s">
        <v>290</v>
      </c>
    </row>
    <row r="12" spans="1:14" ht="12" customHeight="1">
      <c r="A12" s="458" t="s">
        <v>3</v>
      </c>
      <c r="B12" s="489" t="s">
        <v>2</v>
      </c>
      <c r="C12" s="551">
        <v>0</v>
      </c>
      <c r="D12" s="552">
        <v>0</v>
      </c>
      <c r="E12" s="504">
        <v>0</v>
      </c>
      <c r="F12" s="435"/>
      <c r="G12" s="551">
        <v>0</v>
      </c>
      <c r="H12" s="552">
        <v>0</v>
      </c>
      <c r="I12" s="569">
        <v>0</v>
      </c>
      <c r="J12" s="441"/>
      <c r="K12" s="551">
        <v>0</v>
      </c>
      <c r="L12" s="552">
        <v>0</v>
      </c>
      <c r="M12" s="504">
        <v>0</v>
      </c>
      <c r="N12" s="458" t="s">
        <v>3</v>
      </c>
    </row>
    <row r="13" spans="1:14" ht="12" customHeight="1">
      <c r="A13" s="458" t="s">
        <v>291</v>
      </c>
      <c r="B13" s="436" t="s">
        <v>259</v>
      </c>
      <c r="C13" s="547">
        <v>0</v>
      </c>
      <c r="D13" s="553">
        <v>1</v>
      </c>
      <c r="E13" s="506">
        <v>162.87</v>
      </c>
      <c r="F13" s="438"/>
      <c r="G13" s="547">
        <v>0</v>
      </c>
      <c r="H13" s="553">
        <v>0</v>
      </c>
      <c r="I13" s="553">
        <v>0</v>
      </c>
      <c r="J13" s="437"/>
      <c r="K13" s="547">
        <v>0</v>
      </c>
      <c r="L13" s="553">
        <v>0</v>
      </c>
      <c r="M13" s="506">
        <v>0</v>
      </c>
      <c r="N13" s="458" t="s">
        <v>291</v>
      </c>
    </row>
    <row r="14" spans="1:14" ht="6" customHeight="1">
      <c r="A14" s="208"/>
      <c r="B14" s="452"/>
      <c r="C14" s="554"/>
      <c r="D14" s="555"/>
      <c r="E14" s="508"/>
      <c r="F14" s="54"/>
      <c r="G14" s="554"/>
      <c r="H14" s="555"/>
      <c r="I14" s="508"/>
      <c r="J14" s="453"/>
      <c r="K14" s="554"/>
      <c r="L14" s="555"/>
      <c r="M14" s="508"/>
      <c r="N14" s="208"/>
    </row>
    <row r="15" spans="1:14" ht="12" customHeight="1">
      <c r="A15" s="210">
        <v>1350</v>
      </c>
      <c r="B15" s="219" t="s">
        <v>94</v>
      </c>
      <c r="C15" s="548">
        <v>1</v>
      </c>
      <c r="D15" s="534">
        <v>0</v>
      </c>
      <c r="E15" s="502">
        <v>0</v>
      </c>
      <c r="F15" s="435"/>
      <c r="G15" s="548">
        <v>0</v>
      </c>
      <c r="H15" s="534">
        <v>0</v>
      </c>
      <c r="I15" s="502">
        <v>0</v>
      </c>
      <c r="J15" s="441"/>
      <c r="K15" s="548">
        <v>0</v>
      </c>
      <c r="L15" s="534">
        <v>0</v>
      </c>
      <c r="M15" s="502">
        <v>0</v>
      </c>
      <c r="N15" s="210">
        <v>1350</v>
      </c>
    </row>
    <row r="16" spans="1:14" ht="12" customHeight="1">
      <c r="A16" s="210">
        <v>1730</v>
      </c>
      <c r="B16" s="219" t="s">
        <v>260</v>
      </c>
      <c r="C16" s="548">
        <v>0</v>
      </c>
      <c r="D16" s="534">
        <v>0</v>
      </c>
      <c r="E16" s="502">
        <v>0</v>
      </c>
      <c r="F16" s="435"/>
      <c r="G16" s="548">
        <v>0</v>
      </c>
      <c r="H16" s="534">
        <v>0</v>
      </c>
      <c r="I16" s="502">
        <v>0</v>
      </c>
      <c r="J16" s="441"/>
      <c r="K16" s="548">
        <v>0</v>
      </c>
      <c r="L16" s="534">
        <v>0</v>
      </c>
      <c r="M16" s="502">
        <v>0</v>
      </c>
      <c r="N16" s="210">
        <v>1730</v>
      </c>
    </row>
    <row r="17" spans="1:14" ht="12.75" customHeight="1">
      <c r="A17" s="210">
        <v>1750</v>
      </c>
      <c r="B17" s="219" t="s">
        <v>261</v>
      </c>
      <c r="C17" s="548">
        <v>0</v>
      </c>
      <c r="D17" s="534">
        <v>0</v>
      </c>
      <c r="E17" s="502">
        <v>0</v>
      </c>
      <c r="F17" s="435"/>
      <c r="G17" s="548">
        <v>0</v>
      </c>
      <c r="H17" s="534">
        <v>0</v>
      </c>
      <c r="I17" s="502">
        <v>0</v>
      </c>
      <c r="J17" s="441"/>
      <c r="K17" s="548">
        <v>0</v>
      </c>
      <c r="L17" s="534">
        <v>0</v>
      </c>
      <c r="M17" s="502">
        <v>0</v>
      </c>
      <c r="N17" s="210">
        <v>1750</v>
      </c>
    </row>
    <row r="18" spans="1:14" ht="14.25" customHeight="1">
      <c r="A18" s="210">
        <v>1770</v>
      </c>
      <c r="B18" s="219" t="s">
        <v>172</v>
      </c>
      <c r="C18" s="551">
        <v>1</v>
      </c>
      <c r="D18" s="552">
        <v>1</v>
      </c>
      <c r="E18" s="504">
        <v>1.547845</v>
      </c>
      <c r="F18" s="435"/>
      <c r="G18" s="551">
        <v>0</v>
      </c>
      <c r="H18" s="552">
        <v>0</v>
      </c>
      <c r="I18" s="504">
        <v>0</v>
      </c>
      <c r="J18" s="441"/>
      <c r="K18" s="551">
        <v>0</v>
      </c>
      <c r="L18" s="552">
        <v>0</v>
      </c>
      <c r="M18" s="504">
        <v>0</v>
      </c>
      <c r="N18" s="210">
        <v>1770</v>
      </c>
    </row>
    <row r="19" spans="1:14" ht="12" customHeight="1">
      <c r="A19" s="210">
        <v>1000</v>
      </c>
      <c r="B19" s="436" t="s">
        <v>173</v>
      </c>
      <c r="C19" s="547">
        <v>2</v>
      </c>
      <c r="D19" s="553">
        <v>1</v>
      </c>
      <c r="E19" s="506">
        <v>1.547845</v>
      </c>
      <c r="F19" s="438"/>
      <c r="G19" s="547">
        <v>0</v>
      </c>
      <c r="H19" s="553">
        <v>0</v>
      </c>
      <c r="I19" s="506">
        <v>0</v>
      </c>
      <c r="J19" s="437"/>
      <c r="K19" s="547">
        <v>0</v>
      </c>
      <c r="L19" s="553">
        <v>0</v>
      </c>
      <c r="M19" s="506">
        <v>0</v>
      </c>
      <c r="N19" s="210">
        <v>1000</v>
      </c>
    </row>
    <row r="20" spans="1:14" ht="6" customHeight="1">
      <c r="A20" s="210" t="s">
        <v>90</v>
      </c>
      <c r="B20" s="436"/>
      <c r="C20" s="548"/>
      <c r="D20" s="534"/>
      <c r="E20" s="502"/>
      <c r="F20" s="435"/>
      <c r="G20" s="548"/>
      <c r="H20" s="534"/>
      <c r="I20" s="502"/>
      <c r="J20" s="441"/>
      <c r="K20" s="548"/>
      <c r="L20" s="534"/>
      <c r="M20" s="502"/>
      <c r="N20" s="210" t="s">
        <v>90</v>
      </c>
    </row>
    <row r="21" spans="1:14" ht="12" customHeight="1">
      <c r="A21" s="210">
        <v>2350</v>
      </c>
      <c r="B21" s="219" t="s">
        <v>263</v>
      </c>
      <c r="C21" s="548">
        <v>0</v>
      </c>
      <c r="D21" s="534">
        <v>0</v>
      </c>
      <c r="E21" s="502">
        <v>0</v>
      </c>
      <c r="F21" s="435"/>
      <c r="G21" s="548">
        <v>0</v>
      </c>
      <c r="H21" s="534">
        <v>0</v>
      </c>
      <c r="I21" s="502">
        <v>0</v>
      </c>
      <c r="J21" s="441"/>
      <c r="K21" s="548">
        <v>0</v>
      </c>
      <c r="L21" s="534">
        <v>0</v>
      </c>
      <c r="M21" s="502">
        <v>0</v>
      </c>
      <c r="N21" s="210">
        <v>2350</v>
      </c>
    </row>
    <row r="22" spans="1:14" ht="12" customHeight="1">
      <c r="A22" s="210">
        <v>2710</v>
      </c>
      <c r="B22" s="219" t="s">
        <v>264</v>
      </c>
      <c r="C22" s="548">
        <v>0</v>
      </c>
      <c r="D22" s="534">
        <v>0</v>
      </c>
      <c r="E22" s="502">
        <v>0</v>
      </c>
      <c r="F22" s="435"/>
      <c r="G22" s="548">
        <v>0</v>
      </c>
      <c r="H22" s="534">
        <v>0</v>
      </c>
      <c r="I22" s="502">
        <v>0</v>
      </c>
      <c r="J22" s="441"/>
      <c r="K22" s="548">
        <v>0</v>
      </c>
      <c r="L22" s="534">
        <v>0</v>
      </c>
      <c r="M22" s="502">
        <v>0</v>
      </c>
      <c r="N22" s="210">
        <v>2710</v>
      </c>
    </row>
    <row r="23" spans="1:14" ht="12" customHeight="1">
      <c r="A23" s="211">
        <v>2720</v>
      </c>
      <c r="B23" s="219" t="s">
        <v>265</v>
      </c>
      <c r="C23" s="548">
        <v>0</v>
      </c>
      <c r="D23" s="534">
        <v>0</v>
      </c>
      <c r="E23" s="502">
        <v>0</v>
      </c>
      <c r="F23" s="435"/>
      <c r="G23" s="548">
        <v>0</v>
      </c>
      <c r="H23" s="534">
        <v>0</v>
      </c>
      <c r="I23" s="502">
        <v>0</v>
      </c>
      <c r="J23" s="441"/>
      <c r="K23" s="548">
        <v>0</v>
      </c>
      <c r="L23" s="534">
        <v>0</v>
      </c>
      <c r="M23" s="502">
        <v>0</v>
      </c>
      <c r="N23" s="211">
        <v>2720</v>
      </c>
    </row>
    <row r="24" spans="1:14" ht="12" customHeight="1">
      <c r="A24" s="211">
        <v>2730</v>
      </c>
      <c r="B24" s="219" t="s">
        <v>95</v>
      </c>
      <c r="C24" s="548">
        <v>0</v>
      </c>
      <c r="D24" s="534">
        <v>0</v>
      </c>
      <c r="E24" s="502">
        <v>0</v>
      </c>
      <c r="F24" s="435"/>
      <c r="G24" s="548">
        <v>0</v>
      </c>
      <c r="H24" s="534">
        <v>0</v>
      </c>
      <c r="I24" s="502">
        <v>0</v>
      </c>
      <c r="J24" s="441"/>
      <c r="K24" s="548">
        <v>0</v>
      </c>
      <c r="L24" s="534">
        <v>0</v>
      </c>
      <c r="M24" s="502">
        <v>0</v>
      </c>
      <c r="N24" s="211">
        <v>2730</v>
      </c>
    </row>
    <row r="25" spans="1:14" ht="12" customHeight="1">
      <c r="A25" s="211">
        <v>2750</v>
      </c>
      <c r="B25" s="219" t="s">
        <v>266</v>
      </c>
      <c r="C25" s="556">
        <v>2</v>
      </c>
      <c r="D25" s="557">
        <v>0</v>
      </c>
      <c r="E25" s="519">
        <v>0</v>
      </c>
      <c r="F25" s="444"/>
      <c r="G25" s="556">
        <v>0</v>
      </c>
      <c r="H25" s="557">
        <v>0</v>
      </c>
      <c r="I25" s="519">
        <v>0</v>
      </c>
      <c r="J25" s="454"/>
      <c r="K25" s="556">
        <v>0</v>
      </c>
      <c r="L25" s="557">
        <v>0</v>
      </c>
      <c r="M25" s="519">
        <v>0</v>
      </c>
      <c r="N25" s="211">
        <v>2750</v>
      </c>
    </row>
    <row r="26" spans="1:14" ht="12" customHeight="1">
      <c r="A26" s="211">
        <v>2770</v>
      </c>
      <c r="B26" s="219" t="s">
        <v>267</v>
      </c>
      <c r="C26" s="548">
        <v>0</v>
      </c>
      <c r="D26" s="534">
        <v>0</v>
      </c>
      <c r="E26" s="502">
        <v>0</v>
      </c>
      <c r="F26" s="435"/>
      <c r="G26" s="548">
        <v>0</v>
      </c>
      <c r="H26" s="534">
        <v>0</v>
      </c>
      <c r="I26" s="502">
        <v>0</v>
      </c>
      <c r="J26" s="441"/>
      <c r="K26" s="548">
        <v>0</v>
      </c>
      <c r="L26" s="534">
        <v>0</v>
      </c>
      <c r="M26" s="502">
        <v>0</v>
      </c>
      <c r="N26" s="211">
        <v>2770</v>
      </c>
    </row>
    <row r="27" spans="1:14" ht="12" customHeight="1">
      <c r="A27" s="211">
        <v>2790</v>
      </c>
      <c r="B27" s="219" t="s">
        <v>100</v>
      </c>
      <c r="C27" s="551">
        <v>0</v>
      </c>
      <c r="D27" s="552">
        <v>1</v>
      </c>
      <c r="E27" s="504">
        <v>14.9999997</v>
      </c>
      <c r="F27" s="435"/>
      <c r="G27" s="551">
        <v>0</v>
      </c>
      <c r="H27" s="552">
        <v>0</v>
      </c>
      <c r="I27" s="504">
        <v>0</v>
      </c>
      <c r="J27" s="441"/>
      <c r="K27" s="551">
        <v>0</v>
      </c>
      <c r="L27" s="552">
        <v>0</v>
      </c>
      <c r="M27" s="504">
        <v>0</v>
      </c>
      <c r="N27" s="211">
        <v>2790</v>
      </c>
    </row>
    <row r="28" spans="1:14" ht="12" customHeight="1">
      <c r="A28" s="211">
        <v>2000</v>
      </c>
      <c r="B28" s="436" t="s">
        <v>268</v>
      </c>
      <c r="C28" s="547">
        <v>2</v>
      </c>
      <c r="D28" s="553">
        <v>1</v>
      </c>
      <c r="E28" s="506">
        <v>14.9999997</v>
      </c>
      <c r="F28" s="438"/>
      <c r="G28" s="547">
        <v>0</v>
      </c>
      <c r="H28" s="553">
        <v>0</v>
      </c>
      <c r="I28" s="506">
        <v>0</v>
      </c>
      <c r="J28" s="437"/>
      <c r="K28" s="547">
        <v>0</v>
      </c>
      <c r="L28" s="553">
        <v>0</v>
      </c>
      <c r="M28" s="506">
        <v>0</v>
      </c>
      <c r="N28" s="211">
        <v>2000</v>
      </c>
    </row>
    <row r="29" spans="1:14" ht="6" customHeight="1">
      <c r="A29" s="211" t="s">
        <v>90</v>
      </c>
      <c r="B29" s="436"/>
      <c r="C29" s="548"/>
      <c r="D29" s="534"/>
      <c r="E29" s="502"/>
      <c r="F29" s="435"/>
      <c r="G29" s="548"/>
      <c r="H29" s="534"/>
      <c r="I29" s="502"/>
      <c r="J29" s="441"/>
      <c r="K29" s="548"/>
      <c r="L29" s="534"/>
      <c r="M29" s="502"/>
      <c r="N29" s="211" t="s">
        <v>90</v>
      </c>
    </row>
    <row r="30" spans="1:14" ht="12" customHeight="1">
      <c r="A30" s="211">
        <v>3350</v>
      </c>
      <c r="B30" s="219" t="s">
        <v>269</v>
      </c>
      <c r="C30" s="548">
        <v>0</v>
      </c>
      <c r="D30" s="534">
        <v>0</v>
      </c>
      <c r="E30" s="502">
        <v>0</v>
      </c>
      <c r="F30" s="435"/>
      <c r="G30" s="548">
        <v>0</v>
      </c>
      <c r="H30" s="534">
        <v>0</v>
      </c>
      <c r="I30" s="502">
        <v>0</v>
      </c>
      <c r="J30" s="441"/>
      <c r="K30" s="548">
        <v>0</v>
      </c>
      <c r="L30" s="534">
        <v>0</v>
      </c>
      <c r="M30" s="502">
        <v>0</v>
      </c>
      <c r="N30" s="211">
        <v>3350</v>
      </c>
    </row>
    <row r="31" spans="1:14" ht="12" customHeight="1">
      <c r="A31" s="211">
        <v>3530</v>
      </c>
      <c r="B31" s="219" t="s">
        <v>174</v>
      </c>
      <c r="C31" s="548">
        <v>0</v>
      </c>
      <c r="D31" s="534">
        <v>0</v>
      </c>
      <c r="E31" s="502">
        <v>0</v>
      </c>
      <c r="F31" s="435"/>
      <c r="G31" s="548">
        <v>0</v>
      </c>
      <c r="H31" s="534">
        <v>0</v>
      </c>
      <c r="I31" s="502">
        <v>0</v>
      </c>
      <c r="J31" s="441"/>
      <c r="K31" s="548">
        <v>0</v>
      </c>
      <c r="L31" s="534">
        <v>0</v>
      </c>
      <c r="M31" s="502">
        <v>0</v>
      </c>
      <c r="N31" s="211">
        <v>3530</v>
      </c>
    </row>
    <row r="32" spans="1:14" ht="12" customHeight="1">
      <c r="A32" s="211">
        <v>3570</v>
      </c>
      <c r="B32" s="219" t="s">
        <v>96</v>
      </c>
      <c r="C32" s="548">
        <v>0</v>
      </c>
      <c r="D32" s="534">
        <v>0</v>
      </c>
      <c r="E32" s="502">
        <v>0</v>
      </c>
      <c r="F32" s="435"/>
      <c r="G32" s="548">
        <v>0</v>
      </c>
      <c r="H32" s="534">
        <v>0</v>
      </c>
      <c r="I32" s="502">
        <v>0</v>
      </c>
      <c r="J32" s="441"/>
      <c r="K32" s="548">
        <v>0</v>
      </c>
      <c r="L32" s="534">
        <v>0</v>
      </c>
      <c r="M32" s="502">
        <v>0</v>
      </c>
      <c r="N32" s="211">
        <v>3570</v>
      </c>
    </row>
    <row r="33" spans="1:14" ht="12" customHeight="1">
      <c r="A33" s="211">
        <v>3720</v>
      </c>
      <c r="B33" s="219" t="s">
        <v>270</v>
      </c>
      <c r="C33" s="548">
        <v>0</v>
      </c>
      <c r="D33" s="534">
        <v>0</v>
      </c>
      <c r="E33" s="502">
        <v>0</v>
      </c>
      <c r="F33" s="435"/>
      <c r="G33" s="548">
        <v>0</v>
      </c>
      <c r="H33" s="534">
        <v>0</v>
      </c>
      <c r="I33" s="502">
        <v>0</v>
      </c>
      <c r="J33" s="441"/>
      <c r="K33" s="548">
        <v>0</v>
      </c>
      <c r="L33" s="534">
        <v>0</v>
      </c>
      <c r="M33" s="502">
        <v>0</v>
      </c>
      <c r="N33" s="211">
        <v>3720</v>
      </c>
    </row>
    <row r="34" spans="1:14" ht="12" customHeight="1">
      <c r="A34" s="211">
        <v>3740</v>
      </c>
      <c r="B34" s="219" t="s">
        <v>271</v>
      </c>
      <c r="C34" s="548">
        <v>0</v>
      </c>
      <c r="D34" s="534">
        <v>0</v>
      </c>
      <c r="E34" s="502">
        <v>0</v>
      </c>
      <c r="F34" s="435"/>
      <c r="G34" s="548">
        <v>0</v>
      </c>
      <c r="H34" s="534">
        <v>0</v>
      </c>
      <c r="I34" s="502">
        <v>0</v>
      </c>
      <c r="J34" s="441"/>
      <c r="K34" s="548">
        <v>0</v>
      </c>
      <c r="L34" s="534">
        <v>0</v>
      </c>
      <c r="M34" s="502">
        <v>0</v>
      </c>
      <c r="N34" s="211">
        <v>3740</v>
      </c>
    </row>
    <row r="35" spans="1:14" ht="12" customHeight="1">
      <c r="A35" s="211">
        <v>3760</v>
      </c>
      <c r="B35" s="219" t="s">
        <v>272</v>
      </c>
      <c r="C35" s="548">
        <v>0</v>
      </c>
      <c r="D35" s="534">
        <v>0</v>
      </c>
      <c r="E35" s="502">
        <v>0</v>
      </c>
      <c r="F35" s="435"/>
      <c r="G35" s="548">
        <v>0</v>
      </c>
      <c r="H35" s="534">
        <v>0</v>
      </c>
      <c r="I35" s="502">
        <v>0</v>
      </c>
      <c r="J35" s="441"/>
      <c r="K35" s="548">
        <v>0</v>
      </c>
      <c r="L35" s="534">
        <v>0</v>
      </c>
      <c r="M35" s="502">
        <v>0</v>
      </c>
      <c r="N35" s="211">
        <v>3760</v>
      </c>
    </row>
    <row r="36" spans="1:14" ht="12" customHeight="1">
      <c r="A36" s="211">
        <v>3780</v>
      </c>
      <c r="B36" s="219" t="s">
        <v>97</v>
      </c>
      <c r="C36" s="551">
        <v>0</v>
      </c>
      <c r="D36" s="552">
        <v>0</v>
      </c>
      <c r="E36" s="504">
        <v>0</v>
      </c>
      <c r="F36" s="435"/>
      <c r="G36" s="551">
        <v>0</v>
      </c>
      <c r="H36" s="552">
        <v>0</v>
      </c>
      <c r="I36" s="504">
        <v>0</v>
      </c>
      <c r="J36" s="441"/>
      <c r="K36" s="551">
        <v>0</v>
      </c>
      <c r="L36" s="552">
        <v>0</v>
      </c>
      <c r="M36" s="504">
        <v>0</v>
      </c>
      <c r="N36" s="211">
        <v>3780</v>
      </c>
    </row>
    <row r="37" spans="1:14" ht="12" customHeight="1">
      <c r="A37" s="211">
        <v>3000</v>
      </c>
      <c r="B37" s="439" t="s">
        <v>98</v>
      </c>
      <c r="C37" s="547">
        <v>0</v>
      </c>
      <c r="D37" s="553">
        <v>0</v>
      </c>
      <c r="E37" s="506">
        <v>0</v>
      </c>
      <c r="F37" s="438"/>
      <c r="G37" s="547">
        <v>0</v>
      </c>
      <c r="H37" s="553">
        <v>0</v>
      </c>
      <c r="I37" s="506">
        <v>0</v>
      </c>
      <c r="J37" s="437"/>
      <c r="K37" s="547">
        <v>0</v>
      </c>
      <c r="L37" s="553">
        <v>0</v>
      </c>
      <c r="M37" s="506">
        <v>0</v>
      </c>
      <c r="N37" s="211">
        <v>3000</v>
      </c>
    </row>
    <row r="38" spans="1:14" ht="6" customHeight="1">
      <c r="A38" s="211" t="s">
        <v>90</v>
      </c>
      <c r="B38" s="439"/>
      <c r="C38" s="554"/>
      <c r="D38" s="555"/>
      <c r="E38" s="508"/>
      <c r="F38" s="54"/>
      <c r="G38" s="554"/>
      <c r="H38" s="555"/>
      <c r="I38" s="508"/>
      <c r="J38" s="54"/>
      <c r="K38" s="554"/>
      <c r="L38" s="555"/>
      <c r="M38" s="508"/>
      <c r="N38" s="211" t="s">
        <v>90</v>
      </c>
    </row>
    <row r="39" spans="1:14" ht="12" customHeight="1">
      <c r="A39" s="211">
        <v>4530</v>
      </c>
      <c r="B39" s="219" t="s">
        <v>274</v>
      </c>
      <c r="C39" s="548">
        <v>0</v>
      </c>
      <c r="D39" s="534">
        <v>1</v>
      </c>
      <c r="E39" s="502">
        <v>117</v>
      </c>
      <c r="F39" s="435"/>
      <c r="G39" s="548">
        <v>0</v>
      </c>
      <c r="H39" s="534">
        <v>0</v>
      </c>
      <c r="I39" s="502">
        <v>0</v>
      </c>
      <c r="J39" s="441"/>
      <c r="K39" s="548">
        <v>0</v>
      </c>
      <c r="L39" s="534">
        <v>0</v>
      </c>
      <c r="M39" s="502">
        <v>0</v>
      </c>
      <c r="N39" s="211">
        <v>4530</v>
      </c>
    </row>
    <row r="40" spans="1:14" ht="12" customHeight="1">
      <c r="A40" s="211">
        <v>4570</v>
      </c>
      <c r="B40" s="219" t="s">
        <v>217</v>
      </c>
      <c r="C40" s="551">
        <v>0</v>
      </c>
      <c r="D40" s="552">
        <v>0</v>
      </c>
      <c r="E40" s="504">
        <v>0</v>
      </c>
      <c r="F40" s="435"/>
      <c r="G40" s="551">
        <v>0</v>
      </c>
      <c r="H40" s="552">
        <v>0</v>
      </c>
      <c r="I40" s="504">
        <v>0</v>
      </c>
      <c r="J40" s="441"/>
      <c r="K40" s="551">
        <v>0</v>
      </c>
      <c r="L40" s="552">
        <v>0</v>
      </c>
      <c r="M40" s="504">
        <v>0</v>
      </c>
      <c r="N40" s="211">
        <v>4570</v>
      </c>
    </row>
    <row r="41" spans="1:14" ht="12" customHeight="1">
      <c r="A41" s="211">
        <v>4000</v>
      </c>
      <c r="B41" s="439" t="s">
        <v>275</v>
      </c>
      <c r="C41" s="547">
        <v>0</v>
      </c>
      <c r="D41" s="553">
        <v>1</v>
      </c>
      <c r="E41" s="506">
        <v>117</v>
      </c>
      <c r="F41" s="438"/>
      <c r="G41" s="547">
        <v>0</v>
      </c>
      <c r="H41" s="553">
        <v>0</v>
      </c>
      <c r="I41" s="506">
        <v>0</v>
      </c>
      <c r="J41" s="437"/>
      <c r="K41" s="547">
        <v>0</v>
      </c>
      <c r="L41" s="553">
        <v>0</v>
      </c>
      <c r="M41" s="506">
        <v>0</v>
      </c>
      <c r="N41" s="211">
        <v>4000</v>
      </c>
    </row>
    <row r="42" spans="1:14" ht="6" customHeight="1">
      <c r="A42" s="211"/>
      <c r="B42" s="439"/>
      <c r="C42" s="548" t="s">
        <v>90</v>
      </c>
      <c r="D42" s="558"/>
      <c r="E42" s="510" t="s">
        <v>90</v>
      </c>
      <c r="F42" s="435"/>
      <c r="G42" s="548" t="s">
        <v>90</v>
      </c>
      <c r="H42" s="558" t="s">
        <v>90</v>
      </c>
      <c r="I42" s="510"/>
      <c r="J42" s="455"/>
      <c r="K42" s="548" t="s">
        <v>90</v>
      </c>
      <c r="L42" s="558" t="s">
        <v>90</v>
      </c>
      <c r="M42" s="510"/>
      <c r="N42" s="211"/>
    </row>
    <row r="43" spans="1:14" ht="12" customHeight="1">
      <c r="A43" s="211">
        <v>5330</v>
      </c>
      <c r="B43" s="219" t="s">
        <v>176</v>
      </c>
      <c r="C43" s="548">
        <v>0</v>
      </c>
      <c r="D43" s="534">
        <v>0</v>
      </c>
      <c r="E43" s="502">
        <v>0</v>
      </c>
      <c r="F43" s="435"/>
      <c r="G43" s="548">
        <v>0</v>
      </c>
      <c r="H43" s="534">
        <v>0</v>
      </c>
      <c r="I43" s="502">
        <v>0</v>
      </c>
      <c r="J43" s="441"/>
      <c r="K43" s="548">
        <v>0</v>
      </c>
      <c r="L43" s="534">
        <v>0</v>
      </c>
      <c r="M43" s="502">
        <v>0</v>
      </c>
      <c r="N43" s="211">
        <v>5330</v>
      </c>
    </row>
    <row r="44" spans="1:14" ht="12" customHeight="1">
      <c r="A44" s="211">
        <v>5370</v>
      </c>
      <c r="B44" s="219" t="s">
        <v>175</v>
      </c>
      <c r="C44" s="548">
        <v>0</v>
      </c>
      <c r="D44" s="534">
        <v>0</v>
      </c>
      <c r="E44" s="502">
        <v>0</v>
      </c>
      <c r="F44" s="435"/>
      <c r="G44" s="548">
        <v>0</v>
      </c>
      <c r="H44" s="534">
        <v>0</v>
      </c>
      <c r="I44" s="502">
        <v>0</v>
      </c>
      <c r="J44" s="441"/>
      <c r="K44" s="548">
        <v>0</v>
      </c>
      <c r="L44" s="534">
        <v>0</v>
      </c>
      <c r="M44" s="502">
        <v>0</v>
      </c>
      <c r="N44" s="211">
        <v>5370</v>
      </c>
    </row>
    <row r="45" spans="1:14" ht="12" customHeight="1">
      <c r="A45" s="211">
        <v>5550</v>
      </c>
      <c r="B45" s="219" t="s">
        <v>99</v>
      </c>
      <c r="C45" s="548">
        <v>0</v>
      </c>
      <c r="D45" s="534">
        <v>0</v>
      </c>
      <c r="E45" s="502">
        <v>0</v>
      </c>
      <c r="F45" s="435"/>
      <c r="G45" s="548">
        <v>0</v>
      </c>
      <c r="H45" s="534">
        <v>0</v>
      </c>
      <c r="I45" s="502">
        <v>0</v>
      </c>
      <c r="J45" s="441"/>
      <c r="K45" s="548">
        <v>0</v>
      </c>
      <c r="L45" s="534">
        <v>0</v>
      </c>
      <c r="M45" s="502">
        <v>0</v>
      </c>
      <c r="N45" s="211">
        <v>5550</v>
      </c>
    </row>
    <row r="46" spans="1:14" ht="12" customHeight="1">
      <c r="A46" s="211">
        <v>5750</v>
      </c>
      <c r="B46" s="219" t="s">
        <v>276</v>
      </c>
      <c r="C46" s="551">
        <v>0</v>
      </c>
      <c r="D46" s="552">
        <v>0</v>
      </c>
      <c r="E46" s="504">
        <v>0</v>
      </c>
      <c r="F46" s="435"/>
      <c r="G46" s="551">
        <v>0</v>
      </c>
      <c r="H46" s="552">
        <v>0</v>
      </c>
      <c r="I46" s="504">
        <v>0</v>
      </c>
      <c r="J46" s="441"/>
      <c r="K46" s="551">
        <v>0</v>
      </c>
      <c r="L46" s="552">
        <v>0</v>
      </c>
      <c r="M46" s="504">
        <v>0</v>
      </c>
      <c r="N46" s="211">
        <v>5750</v>
      </c>
    </row>
    <row r="47" spans="1:14" ht="12" customHeight="1">
      <c r="A47" s="211">
        <v>5000</v>
      </c>
      <c r="B47" s="439" t="s">
        <v>277</v>
      </c>
      <c r="C47" s="547">
        <v>0</v>
      </c>
      <c r="D47" s="553">
        <v>0</v>
      </c>
      <c r="E47" s="506">
        <v>0</v>
      </c>
      <c r="F47" s="438"/>
      <c r="G47" s="547">
        <v>0</v>
      </c>
      <c r="H47" s="553">
        <v>0</v>
      </c>
      <c r="I47" s="506">
        <v>0</v>
      </c>
      <c r="J47" s="437"/>
      <c r="K47" s="547">
        <v>0</v>
      </c>
      <c r="L47" s="553">
        <v>0</v>
      </c>
      <c r="M47" s="506">
        <v>0</v>
      </c>
      <c r="N47" s="211">
        <v>5000</v>
      </c>
    </row>
    <row r="48" spans="1:14" ht="6" customHeight="1">
      <c r="A48" s="211"/>
      <c r="B48" s="439"/>
      <c r="C48" s="548"/>
      <c r="D48" s="534"/>
      <c r="E48" s="502"/>
      <c r="F48" s="435"/>
      <c r="G48" s="548"/>
      <c r="H48" s="534"/>
      <c r="I48" s="502"/>
      <c r="J48" s="441"/>
      <c r="K48" s="548"/>
      <c r="L48" s="534"/>
      <c r="M48" s="502"/>
      <c r="N48" s="211"/>
    </row>
    <row r="49" spans="1:17" ht="12" customHeight="1">
      <c r="A49" s="211">
        <v>6530</v>
      </c>
      <c r="B49" s="219" t="s">
        <v>278</v>
      </c>
      <c r="C49" s="548">
        <v>0</v>
      </c>
      <c r="D49" s="534">
        <v>0</v>
      </c>
      <c r="E49" s="502">
        <v>0</v>
      </c>
      <c r="F49" s="435"/>
      <c r="G49" s="548">
        <v>0</v>
      </c>
      <c r="H49" s="534">
        <v>0</v>
      </c>
      <c r="I49" s="502">
        <v>0</v>
      </c>
      <c r="J49" s="441"/>
      <c r="K49" s="548">
        <v>0</v>
      </c>
      <c r="L49" s="534">
        <v>0</v>
      </c>
      <c r="M49" s="502">
        <v>0</v>
      </c>
      <c r="N49" s="211">
        <v>6530</v>
      </c>
      <c r="O49" s="27"/>
      <c r="P49" s="27"/>
      <c r="Q49" s="27"/>
    </row>
    <row r="50" spans="1:17" ht="12" customHeight="1">
      <c r="A50" s="211">
        <v>6570</v>
      </c>
      <c r="B50" s="219" t="s">
        <v>279</v>
      </c>
      <c r="C50" s="551">
        <v>0</v>
      </c>
      <c r="D50" s="552">
        <v>0</v>
      </c>
      <c r="E50" s="504">
        <v>0</v>
      </c>
      <c r="F50" s="435"/>
      <c r="G50" s="551">
        <v>0</v>
      </c>
      <c r="H50" s="552">
        <v>0</v>
      </c>
      <c r="I50" s="504">
        <v>0</v>
      </c>
      <c r="J50" s="441"/>
      <c r="K50" s="551">
        <v>0</v>
      </c>
      <c r="L50" s="552">
        <v>0</v>
      </c>
      <c r="M50" s="504">
        <v>0</v>
      </c>
      <c r="N50" s="211">
        <v>6570</v>
      </c>
      <c r="O50" s="27"/>
      <c r="P50" s="27"/>
      <c r="Q50" s="27"/>
    </row>
    <row r="51" spans="1:17" ht="12" customHeight="1">
      <c r="A51" s="211">
        <v>6000</v>
      </c>
      <c r="B51" s="439" t="s">
        <v>280</v>
      </c>
      <c r="C51" s="547">
        <v>0</v>
      </c>
      <c r="D51" s="553">
        <v>0</v>
      </c>
      <c r="E51" s="506">
        <v>0</v>
      </c>
      <c r="F51" s="437"/>
      <c r="G51" s="547">
        <v>0</v>
      </c>
      <c r="H51" s="553">
        <v>0</v>
      </c>
      <c r="I51" s="506">
        <v>0</v>
      </c>
      <c r="J51" s="437"/>
      <c r="K51" s="547">
        <v>0</v>
      </c>
      <c r="L51" s="553">
        <v>0</v>
      </c>
      <c r="M51" s="506">
        <v>0</v>
      </c>
      <c r="N51" s="211">
        <v>6000</v>
      </c>
      <c r="O51" s="27"/>
      <c r="P51" s="27"/>
      <c r="Q51" s="27"/>
    </row>
    <row r="52" spans="1:14" ht="6" customHeight="1">
      <c r="A52" s="211"/>
      <c r="B52" s="219"/>
      <c r="C52" s="548"/>
      <c r="D52" s="534"/>
      <c r="E52" s="502"/>
      <c r="F52" s="435"/>
      <c r="G52" s="548"/>
      <c r="H52" s="534"/>
      <c r="I52" s="502"/>
      <c r="J52" s="441"/>
      <c r="K52" s="548"/>
      <c r="L52" s="534"/>
      <c r="M52" s="502"/>
      <c r="N52" s="211"/>
    </row>
    <row r="53" spans="1:14" ht="12" customHeight="1">
      <c r="A53" s="211">
        <v>7530</v>
      </c>
      <c r="B53" s="219" t="s">
        <v>101</v>
      </c>
      <c r="C53" s="548">
        <v>0</v>
      </c>
      <c r="D53" s="534">
        <v>0</v>
      </c>
      <c r="E53" s="502">
        <v>0</v>
      </c>
      <c r="F53" s="435"/>
      <c r="G53" s="548">
        <v>0</v>
      </c>
      <c r="H53" s="534">
        <v>0</v>
      </c>
      <c r="I53" s="502">
        <v>0</v>
      </c>
      <c r="J53" s="441"/>
      <c r="K53" s="548">
        <v>0</v>
      </c>
      <c r="L53" s="534">
        <v>0</v>
      </c>
      <c r="M53" s="502">
        <v>0</v>
      </c>
      <c r="N53" s="211">
        <v>7530</v>
      </c>
    </row>
    <row r="54" spans="1:14" ht="12" customHeight="1">
      <c r="A54" s="211">
        <v>7570</v>
      </c>
      <c r="B54" s="219" t="s">
        <v>281</v>
      </c>
      <c r="C54" s="551">
        <v>0</v>
      </c>
      <c r="D54" s="552">
        <v>0</v>
      </c>
      <c r="E54" s="504">
        <v>0</v>
      </c>
      <c r="F54" s="435"/>
      <c r="G54" s="551">
        <v>0</v>
      </c>
      <c r="H54" s="552">
        <v>0</v>
      </c>
      <c r="I54" s="504">
        <v>0</v>
      </c>
      <c r="J54" s="441"/>
      <c r="K54" s="551">
        <v>0</v>
      </c>
      <c r="L54" s="552">
        <v>0</v>
      </c>
      <c r="M54" s="504">
        <v>0</v>
      </c>
      <c r="N54" s="211">
        <v>7570</v>
      </c>
    </row>
    <row r="55" spans="1:14" ht="12" customHeight="1">
      <c r="A55" s="440">
        <v>7000</v>
      </c>
      <c r="B55" s="439" t="s">
        <v>102</v>
      </c>
      <c r="C55" s="547">
        <v>0</v>
      </c>
      <c r="D55" s="553">
        <v>0</v>
      </c>
      <c r="E55" s="506">
        <v>0</v>
      </c>
      <c r="F55" s="437"/>
      <c r="G55" s="547">
        <v>0</v>
      </c>
      <c r="H55" s="553">
        <v>0</v>
      </c>
      <c r="I55" s="506">
        <v>0</v>
      </c>
      <c r="J55" s="437"/>
      <c r="K55" s="547">
        <v>0</v>
      </c>
      <c r="L55" s="553">
        <v>0</v>
      </c>
      <c r="M55" s="506">
        <v>0</v>
      </c>
      <c r="N55" s="440">
        <v>7000</v>
      </c>
    </row>
    <row r="56" spans="1:14" ht="6" customHeight="1">
      <c r="A56" s="211"/>
      <c r="B56" s="439"/>
      <c r="C56" s="548"/>
      <c r="D56" s="534"/>
      <c r="E56" s="502"/>
      <c r="F56" s="54"/>
      <c r="G56" s="548"/>
      <c r="H56" s="534"/>
      <c r="I56" s="502"/>
      <c r="J56" s="441"/>
      <c r="K56" s="548"/>
      <c r="L56" s="534"/>
      <c r="M56" s="502"/>
      <c r="N56" s="211"/>
    </row>
    <row r="57" spans="1:14" s="24" customFormat="1" ht="12" customHeight="1">
      <c r="A57" s="211">
        <v>8350</v>
      </c>
      <c r="B57" s="219" t="s">
        <v>177</v>
      </c>
      <c r="C57" s="548">
        <v>1</v>
      </c>
      <c r="D57" s="534">
        <v>0</v>
      </c>
      <c r="E57" s="502">
        <v>0</v>
      </c>
      <c r="F57" s="435"/>
      <c r="G57" s="548">
        <v>0</v>
      </c>
      <c r="H57" s="534">
        <v>0</v>
      </c>
      <c r="I57" s="502">
        <v>0</v>
      </c>
      <c r="J57" s="441"/>
      <c r="K57" s="548">
        <v>0</v>
      </c>
      <c r="L57" s="534">
        <v>0</v>
      </c>
      <c r="M57" s="502">
        <v>0</v>
      </c>
      <c r="N57" s="211">
        <v>8350</v>
      </c>
    </row>
    <row r="58" spans="1:14" ht="12" customHeight="1">
      <c r="A58" s="211">
        <v>8530</v>
      </c>
      <c r="B58" s="219" t="s">
        <v>282</v>
      </c>
      <c r="C58" s="548">
        <v>0</v>
      </c>
      <c r="D58" s="534">
        <v>1</v>
      </c>
      <c r="E58" s="502">
        <v>787.5</v>
      </c>
      <c r="F58" s="435"/>
      <c r="G58" s="548">
        <v>0</v>
      </c>
      <c r="H58" s="534">
        <v>0</v>
      </c>
      <c r="I58" s="502">
        <v>0</v>
      </c>
      <c r="J58" s="441"/>
      <c r="K58" s="548">
        <v>0</v>
      </c>
      <c r="L58" s="534">
        <v>0</v>
      </c>
      <c r="M58" s="502">
        <v>0</v>
      </c>
      <c r="N58" s="211">
        <v>8530</v>
      </c>
    </row>
    <row r="59" spans="1:14" ht="12" customHeight="1">
      <c r="A59" s="211">
        <v>8570</v>
      </c>
      <c r="B59" s="219" t="s">
        <v>283</v>
      </c>
      <c r="C59" s="548">
        <v>0</v>
      </c>
      <c r="D59" s="534">
        <v>0</v>
      </c>
      <c r="E59" s="502">
        <v>0</v>
      </c>
      <c r="F59" s="435"/>
      <c r="G59" s="548">
        <v>0</v>
      </c>
      <c r="H59" s="534">
        <v>0</v>
      </c>
      <c r="I59" s="502">
        <v>0</v>
      </c>
      <c r="J59" s="441"/>
      <c r="K59" s="548">
        <v>0</v>
      </c>
      <c r="L59" s="534">
        <v>0</v>
      </c>
      <c r="M59" s="502">
        <v>0</v>
      </c>
      <c r="N59" s="211">
        <v>8570</v>
      </c>
    </row>
    <row r="60" spans="1:14" ht="12" customHeight="1">
      <c r="A60" s="211">
        <v>8630</v>
      </c>
      <c r="B60" s="489" t="s">
        <v>0</v>
      </c>
      <c r="C60" s="548">
        <v>0</v>
      </c>
      <c r="D60" s="534">
        <v>0</v>
      </c>
      <c r="E60" s="502">
        <v>0</v>
      </c>
      <c r="F60" s="435"/>
      <c r="G60" s="548">
        <v>0</v>
      </c>
      <c r="H60" s="534">
        <v>0</v>
      </c>
      <c r="I60" s="502">
        <v>0</v>
      </c>
      <c r="J60" s="441"/>
      <c r="K60" s="548">
        <v>0</v>
      </c>
      <c r="L60" s="534">
        <v>0</v>
      </c>
      <c r="M60" s="502">
        <v>0</v>
      </c>
      <c r="N60" s="211">
        <v>8570</v>
      </c>
    </row>
    <row r="61" spans="1:14" ht="12" customHeight="1">
      <c r="A61" s="211">
        <v>8670</v>
      </c>
      <c r="B61" s="489" t="s">
        <v>1</v>
      </c>
      <c r="C61" s="548">
        <v>0</v>
      </c>
      <c r="D61" s="534">
        <v>0</v>
      </c>
      <c r="E61" s="502">
        <v>0</v>
      </c>
      <c r="F61" s="435"/>
      <c r="G61" s="548">
        <v>0</v>
      </c>
      <c r="H61" s="534">
        <v>0</v>
      </c>
      <c r="I61" s="502">
        <v>0</v>
      </c>
      <c r="J61" s="441"/>
      <c r="K61" s="548">
        <v>0</v>
      </c>
      <c r="L61" s="534">
        <v>0</v>
      </c>
      <c r="M61" s="502">
        <v>0</v>
      </c>
      <c r="N61" s="211">
        <v>8570</v>
      </c>
    </row>
    <row r="62" spans="1:14" ht="12" customHeight="1">
      <c r="A62" s="211">
        <v>8730</v>
      </c>
      <c r="B62" s="219" t="s">
        <v>178</v>
      </c>
      <c r="C62" s="548">
        <v>0</v>
      </c>
      <c r="D62" s="534">
        <v>0</v>
      </c>
      <c r="E62" s="502">
        <v>0</v>
      </c>
      <c r="F62" s="435"/>
      <c r="G62" s="548">
        <v>0</v>
      </c>
      <c r="H62" s="534">
        <v>0</v>
      </c>
      <c r="I62" s="502">
        <v>0</v>
      </c>
      <c r="J62" s="441"/>
      <c r="K62" s="548">
        <v>0</v>
      </c>
      <c r="L62" s="534">
        <v>0</v>
      </c>
      <c r="M62" s="502">
        <v>0</v>
      </c>
      <c r="N62" s="211">
        <v>8730</v>
      </c>
    </row>
    <row r="63" spans="1:14" ht="12" customHeight="1">
      <c r="A63" s="211">
        <v>8770</v>
      </c>
      <c r="B63" s="219" t="s">
        <v>284</v>
      </c>
      <c r="C63" s="548">
        <v>0</v>
      </c>
      <c r="D63" s="534">
        <v>0</v>
      </c>
      <c r="E63" s="502">
        <v>0</v>
      </c>
      <c r="F63" s="435"/>
      <c r="G63" s="548">
        <v>0</v>
      </c>
      <c r="H63" s="534">
        <v>0</v>
      </c>
      <c r="I63" s="502">
        <v>0</v>
      </c>
      <c r="J63" s="441"/>
      <c r="K63" s="548">
        <v>0</v>
      </c>
      <c r="L63" s="534">
        <v>0</v>
      </c>
      <c r="M63" s="502">
        <v>0</v>
      </c>
      <c r="N63" s="211">
        <v>8770</v>
      </c>
    </row>
    <row r="64" spans="1:14" ht="12" customHeight="1">
      <c r="A64" s="211">
        <v>8980</v>
      </c>
      <c r="B64" s="219" t="s">
        <v>285</v>
      </c>
      <c r="C64" s="548">
        <v>0</v>
      </c>
      <c r="D64" s="534">
        <v>13</v>
      </c>
      <c r="E64" s="502">
        <v>772.089</v>
      </c>
      <c r="F64" s="435"/>
      <c r="G64" s="548">
        <v>0</v>
      </c>
      <c r="H64" s="534">
        <v>0</v>
      </c>
      <c r="I64" s="502">
        <v>0</v>
      </c>
      <c r="J64" s="441"/>
      <c r="K64" s="548">
        <v>0</v>
      </c>
      <c r="L64" s="534">
        <v>0</v>
      </c>
      <c r="M64" s="502">
        <v>0</v>
      </c>
      <c r="N64" s="211">
        <v>8980</v>
      </c>
    </row>
    <row r="65" spans="1:14" ht="12" customHeight="1">
      <c r="A65" s="211">
        <v>8990</v>
      </c>
      <c r="B65" s="219" t="s">
        <v>286</v>
      </c>
      <c r="C65" s="551">
        <v>0</v>
      </c>
      <c r="D65" s="552">
        <v>0</v>
      </c>
      <c r="E65" s="504">
        <v>0</v>
      </c>
      <c r="F65" s="435"/>
      <c r="G65" s="551">
        <v>0</v>
      </c>
      <c r="H65" s="552">
        <v>0</v>
      </c>
      <c r="I65" s="504">
        <v>0</v>
      </c>
      <c r="J65" s="441"/>
      <c r="K65" s="551">
        <v>0</v>
      </c>
      <c r="L65" s="552">
        <v>0</v>
      </c>
      <c r="M65" s="504">
        <v>0</v>
      </c>
      <c r="N65" s="211">
        <v>8990</v>
      </c>
    </row>
    <row r="66" spans="1:14" ht="12" customHeight="1">
      <c r="A66" s="211">
        <v>8000</v>
      </c>
      <c r="B66" s="439" t="s">
        <v>103</v>
      </c>
      <c r="C66" s="547">
        <v>1</v>
      </c>
      <c r="D66" s="553">
        <v>14</v>
      </c>
      <c r="E66" s="506">
        <f>SUM(E57:E65)</f>
        <v>1559.589</v>
      </c>
      <c r="F66" s="437"/>
      <c r="G66" s="547">
        <v>0</v>
      </c>
      <c r="H66" s="553">
        <v>0</v>
      </c>
      <c r="I66" s="506">
        <v>0</v>
      </c>
      <c r="J66" s="437"/>
      <c r="K66" s="547">
        <v>0</v>
      </c>
      <c r="L66" s="553">
        <v>0</v>
      </c>
      <c r="M66" s="506">
        <v>0</v>
      </c>
      <c r="N66" s="211">
        <v>8000</v>
      </c>
    </row>
    <row r="67" spans="1:14" s="202" customFormat="1" ht="8.25" customHeight="1">
      <c r="A67" s="211"/>
      <c r="B67" s="439"/>
      <c r="C67" s="548"/>
      <c r="D67" s="534"/>
      <c r="E67" s="502"/>
      <c r="F67" s="54"/>
      <c r="G67" s="548"/>
      <c r="H67" s="534"/>
      <c r="I67" s="502"/>
      <c r="J67" s="441"/>
      <c r="K67" s="548"/>
      <c r="L67" s="534"/>
      <c r="M67" s="502"/>
      <c r="N67" s="211"/>
    </row>
    <row r="68" spans="1:14" s="202" customFormat="1" ht="12" customHeight="1">
      <c r="A68" s="211">
        <v>9530</v>
      </c>
      <c r="B68" s="219" t="s">
        <v>179</v>
      </c>
      <c r="C68" s="548">
        <v>0</v>
      </c>
      <c r="D68" s="534">
        <v>0</v>
      </c>
      <c r="E68" s="502">
        <v>0</v>
      </c>
      <c r="F68" s="435"/>
      <c r="G68" s="548">
        <v>1</v>
      </c>
      <c r="H68" s="534">
        <v>0</v>
      </c>
      <c r="I68" s="502">
        <v>0</v>
      </c>
      <c r="J68" s="441"/>
      <c r="K68" s="548">
        <v>0</v>
      </c>
      <c r="L68" s="534">
        <v>0</v>
      </c>
      <c r="M68" s="502">
        <v>0</v>
      </c>
      <c r="N68" s="211">
        <v>9530</v>
      </c>
    </row>
    <row r="69" spans="1:14" s="202" customFormat="1" ht="12" customHeight="1">
      <c r="A69" s="211">
        <v>9570</v>
      </c>
      <c r="B69" s="219" t="s">
        <v>287</v>
      </c>
      <c r="C69" s="551">
        <v>0</v>
      </c>
      <c r="D69" s="552">
        <v>0</v>
      </c>
      <c r="E69" s="504">
        <v>0</v>
      </c>
      <c r="F69" s="435"/>
      <c r="G69" s="551">
        <v>0</v>
      </c>
      <c r="H69" s="552">
        <v>0</v>
      </c>
      <c r="I69" s="504">
        <v>0</v>
      </c>
      <c r="J69" s="441"/>
      <c r="K69" s="551">
        <v>0</v>
      </c>
      <c r="L69" s="552">
        <v>0</v>
      </c>
      <c r="M69" s="504">
        <v>0</v>
      </c>
      <c r="N69" s="211">
        <v>9570</v>
      </c>
    </row>
    <row r="70" spans="1:14" s="202" customFormat="1" ht="12" customHeight="1">
      <c r="A70" s="211">
        <v>9000</v>
      </c>
      <c r="B70" s="436" t="s">
        <v>288</v>
      </c>
      <c r="C70" s="559">
        <v>0</v>
      </c>
      <c r="D70" s="560">
        <v>0</v>
      </c>
      <c r="E70" s="511">
        <v>0</v>
      </c>
      <c r="F70" s="438"/>
      <c r="G70" s="559">
        <v>1</v>
      </c>
      <c r="H70" s="560">
        <v>0</v>
      </c>
      <c r="I70" s="511">
        <v>0</v>
      </c>
      <c r="J70" s="437"/>
      <c r="K70" s="559">
        <v>0</v>
      </c>
      <c r="L70" s="560">
        <v>0</v>
      </c>
      <c r="M70" s="511">
        <v>0</v>
      </c>
      <c r="N70" s="211">
        <v>9000</v>
      </c>
    </row>
    <row r="71" spans="1:14" ht="12" customHeight="1">
      <c r="A71" s="80"/>
      <c r="B71" s="74" t="s">
        <v>104</v>
      </c>
      <c r="C71" s="559">
        <f>C66+C28+C19+C13</f>
        <v>5</v>
      </c>
      <c r="D71" s="560">
        <f>D66+D41+D28+D19+D13</f>
        <v>18</v>
      </c>
      <c r="E71" s="560">
        <f>E66+E41+E28+E19+E13</f>
        <v>1856.0068446999999</v>
      </c>
      <c r="F71" s="437"/>
      <c r="G71" s="559">
        <v>1</v>
      </c>
      <c r="H71" s="560">
        <v>0</v>
      </c>
      <c r="I71" s="511">
        <v>0</v>
      </c>
      <c r="J71" s="437"/>
      <c r="K71" s="559">
        <v>0</v>
      </c>
      <c r="L71" s="560">
        <v>0</v>
      </c>
      <c r="M71" s="511">
        <v>0</v>
      </c>
      <c r="N71" s="442"/>
    </row>
    <row r="72" spans="1:14" ht="6" customHeight="1">
      <c r="A72" s="54"/>
      <c r="B72" s="36"/>
      <c r="C72" s="548"/>
      <c r="D72" s="534"/>
      <c r="E72" s="508"/>
      <c r="F72" s="54"/>
      <c r="G72" s="548"/>
      <c r="H72" s="534"/>
      <c r="I72" s="508"/>
      <c r="J72" s="54"/>
      <c r="K72" s="548"/>
      <c r="L72" s="534"/>
      <c r="M72" s="508"/>
      <c r="N72" s="442"/>
    </row>
    <row r="73" spans="1:14" ht="12" customHeight="1">
      <c r="A73" s="214" t="s">
        <v>90</v>
      </c>
      <c r="B73" s="203" t="s">
        <v>105</v>
      </c>
      <c r="C73" s="561"/>
      <c r="D73" s="539"/>
      <c r="E73" s="527"/>
      <c r="F73" s="443" t="s">
        <v>90</v>
      </c>
      <c r="G73" s="561"/>
      <c r="H73" s="539"/>
      <c r="I73" s="527"/>
      <c r="J73" s="474"/>
      <c r="K73" s="561"/>
      <c r="L73" s="539"/>
      <c r="M73" s="527"/>
      <c r="N73" s="213"/>
    </row>
    <row r="74" spans="1:14" ht="12.75">
      <c r="A74" s="215"/>
      <c r="B74" s="204" t="s">
        <v>106</v>
      </c>
      <c r="C74" s="561">
        <v>0</v>
      </c>
      <c r="D74" s="536">
        <v>0</v>
      </c>
      <c r="E74" s="525">
        <v>0</v>
      </c>
      <c r="F74" s="444"/>
      <c r="G74" s="561">
        <v>0</v>
      </c>
      <c r="H74" s="536">
        <v>0</v>
      </c>
      <c r="I74" s="525">
        <v>0</v>
      </c>
      <c r="J74" s="474"/>
      <c r="K74" s="561">
        <v>0</v>
      </c>
      <c r="L74" s="536">
        <v>0</v>
      </c>
      <c r="M74" s="525">
        <v>0</v>
      </c>
      <c r="N74" s="213"/>
    </row>
    <row r="75" spans="1:14" ht="12.75">
      <c r="A75" s="215"/>
      <c r="B75" s="204" t="s">
        <v>65</v>
      </c>
      <c r="C75" s="561">
        <v>0</v>
      </c>
      <c r="D75" s="536">
        <v>0</v>
      </c>
      <c r="E75" s="525">
        <v>0</v>
      </c>
      <c r="F75" s="444"/>
      <c r="G75" s="561">
        <v>0</v>
      </c>
      <c r="H75" s="536">
        <v>0</v>
      </c>
      <c r="I75" s="525">
        <v>0</v>
      </c>
      <c r="J75" s="474"/>
      <c r="K75" s="561">
        <v>0</v>
      </c>
      <c r="L75" s="536">
        <v>0</v>
      </c>
      <c r="M75" s="525">
        <v>0</v>
      </c>
      <c r="N75" s="213"/>
    </row>
    <row r="76" spans="1:14" ht="12.75">
      <c r="A76" s="215"/>
      <c r="B76" s="16" t="s">
        <v>67</v>
      </c>
      <c r="C76" s="562">
        <v>0</v>
      </c>
      <c r="D76" s="540">
        <v>1</v>
      </c>
      <c r="E76" s="528">
        <v>8.5</v>
      </c>
      <c r="F76" s="444"/>
      <c r="G76" s="562">
        <v>0</v>
      </c>
      <c r="H76" s="540">
        <v>0</v>
      </c>
      <c r="I76" s="528">
        <v>0</v>
      </c>
      <c r="J76" s="474"/>
      <c r="K76" s="562">
        <v>0</v>
      </c>
      <c r="L76" s="540">
        <v>0</v>
      </c>
      <c r="M76" s="528">
        <v>0</v>
      </c>
      <c r="N76" s="212"/>
    </row>
    <row r="77" spans="1:14" ht="12.75">
      <c r="A77" s="215"/>
      <c r="B77" s="203" t="s">
        <v>107</v>
      </c>
      <c r="C77" s="563">
        <v>0</v>
      </c>
      <c r="D77" s="541">
        <v>1</v>
      </c>
      <c r="E77" s="529">
        <v>8.5</v>
      </c>
      <c r="F77" s="445"/>
      <c r="G77" s="563">
        <v>0</v>
      </c>
      <c r="H77" s="541">
        <v>0</v>
      </c>
      <c r="I77" s="529">
        <v>0</v>
      </c>
      <c r="J77" s="475"/>
      <c r="K77" s="563">
        <v>0</v>
      </c>
      <c r="L77" s="541">
        <v>0</v>
      </c>
      <c r="M77" s="529">
        <v>0</v>
      </c>
      <c r="N77" s="217"/>
    </row>
    <row r="78" spans="1:13" ht="12.75">
      <c r="A78" s="25"/>
      <c r="E78" s="446"/>
      <c r="H78" s="446"/>
      <c r="I78" s="446"/>
      <c r="L78" s="446"/>
      <c r="M78" s="446"/>
    </row>
    <row r="79" spans="1:13" ht="12.75">
      <c r="A79" s="25"/>
      <c r="H79" s="446"/>
      <c r="I79" s="446"/>
      <c r="L79" s="446"/>
      <c r="M79" s="446"/>
    </row>
    <row r="80" spans="1:13" ht="12.75">
      <c r="A80" s="25"/>
      <c r="H80" s="446"/>
      <c r="I80" s="446"/>
      <c r="L80" s="446"/>
      <c r="M80" s="446"/>
    </row>
    <row r="81" spans="1:13" ht="12.75">
      <c r="A81" s="25"/>
      <c r="H81" s="446"/>
      <c r="I81" s="446"/>
      <c r="L81" s="446"/>
      <c r="M81" s="446"/>
    </row>
    <row r="82" spans="1:13" ht="12.75">
      <c r="A82" s="25"/>
      <c r="L82" s="446"/>
      <c r="M82" s="446"/>
    </row>
    <row r="83" spans="1:13" ht="12.75">
      <c r="A83" s="25"/>
      <c r="L83" s="446"/>
      <c r="M83" s="446"/>
    </row>
    <row r="84" spans="1:13" ht="12.75">
      <c r="A84" s="25"/>
      <c r="L84" s="446"/>
      <c r="M84" s="446"/>
    </row>
    <row r="85" spans="1:13" ht="12.75">
      <c r="A85" s="25"/>
      <c r="L85" s="446"/>
      <c r="M85" s="446"/>
    </row>
    <row r="86" spans="1:13" ht="12.75">
      <c r="A86" s="25"/>
      <c r="L86" s="446"/>
      <c r="M86" s="446"/>
    </row>
    <row r="87" spans="1:13" ht="12.75">
      <c r="A87" s="25"/>
      <c r="L87" s="446"/>
      <c r="M87" s="446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4" s="44" customFormat="1" ht="12.75">
      <c r="A118" s="129"/>
      <c r="B118" s="25"/>
      <c r="C118" s="27"/>
      <c r="D118" s="27"/>
      <c r="E118" s="447"/>
      <c r="G118" s="27"/>
      <c r="H118" s="447"/>
      <c r="I118" s="447"/>
      <c r="K118" s="27"/>
      <c r="L118" s="447"/>
      <c r="M118" s="447"/>
      <c r="N118" s="205"/>
    </row>
    <row r="119" spans="1:14" s="44" customFormat="1" ht="12.75">
      <c r="A119" s="129"/>
      <c r="B119" s="25"/>
      <c r="C119" s="27"/>
      <c r="D119" s="27"/>
      <c r="E119" s="447"/>
      <c r="G119" s="27"/>
      <c r="H119" s="447"/>
      <c r="I119" s="447"/>
      <c r="K119" s="27"/>
      <c r="L119" s="447"/>
      <c r="M119" s="447"/>
      <c r="N119" s="205"/>
    </row>
    <row r="120" spans="1:14" s="44" customFormat="1" ht="12.75">
      <c r="A120" s="129"/>
      <c r="B120" s="25"/>
      <c r="C120" s="27"/>
      <c r="D120" s="27"/>
      <c r="E120" s="447"/>
      <c r="G120" s="27"/>
      <c r="H120" s="447"/>
      <c r="I120" s="447"/>
      <c r="K120" s="27"/>
      <c r="L120" s="447"/>
      <c r="M120" s="447"/>
      <c r="N120" s="205"/>
    </row>
    <row r="121" spans="5:14" s="44" customFormat="1" ht="9.75" customHeight="1">
      <c r="E121" s="457"/>
      <c r="H121" s="457"/>
      <c r="I121" s="457"/>
      <c r="L121" s="457"/>
      <c r="M121" s="457"/>
      <c r="N121" s="456"/>
    </row>
    <row r="122" spans="5:14" s="44" customFormat="1" ht="12.75">
      <c r="E122" s="457"/>
      <c r="H122" s="457"/>
      <c r="I122" s="457"/>
      <c r="L122" s="457"/>
      <c r="M122" s="457"/>
      <c r="N122" s="456"/>
    </row>
    <row r="123" spans="5:14" s="44" customFormat="1" ht="12.75">
      <c r="E123" s="457"/>
      <c r="H123" s="457"/>
      <c r="I123" s="457"/>
      <c r="L123" s="457"/>
      <c r="M123" s="457"/>
      <c r="N123" s="456"/>
    </row>
    <row r="124" spans="5:14" s="44" customFormat="1" ht="12.75">
      <c r="E124" s="457"/>
      <c r="H124" s="457"/>
      <c r="I124" s="457"/>
      <c r="L124" s="457"/>
      <c r="M124" s="457"/>
      <c r="N124" s="456"/>
    </row>
    <row r="125" spans="5:14" s="44" customFormat="1" ht="12.75">
      <c r="E125" s="457"/>
      <c r="H125" s="457"/>
      <c r="I125" s="457"/>
      <c r="L125" s="457"/>
      <c r="M125" s="457"/>
      <c r="N125" s="456"/>
    </row>
    <row r="126" spans="5:14" s="44" customFormat="1" ht="12.75">
      <c r="E126" s="457"/>
      <c r="H126" s="457"/>
      <c r="I126" s="457"/>
      <c r="L126" s="457"/>
      <c r="M126" s="457"/>
      <c r="N126" s="456"/>
    </row>
    <row r="127" spans="5:14" s="44" customFormat="1" ht="12.75">
      <c r="E127" s="457"/>
      <c r="H127" s="457"/>
      <c r="I127" s="457"/>
      <c r="L127" s="457"/>
      <c r="M127" s="457"/>
      <c r="N127" s="456"/>
    </row>
    <row r="128" spans="5:14" s="44" customFormat="1" ht="12.75">
      <c r="E128" s="457"/>
      <c r="H128" s="457"/>
      <c r="I128" s="457"/>
      <c r="L128" s="457"/>
      <c r="M128" s="457"/>
      <c r="N128" s="456"/>
    </row>
    <row r="129" spans="5:14" s="44" customFormat="1" ht="12.75">
      <c r="E129" s="457"/>
      <c r="H129" s="457"/>
      <c r="I129" s="457"/>
      <c r="L129" s="457"/>
      <c r="M129" s="457"/>
      <c r="N129" s="456"/>
    </row>
    <row r="130" spans="5:14" s="44" customFormat="1" ht="12.75">
      <c r="E130" s="457"/>
      <c r="H130" s="457"/>
      <c r="I130" s="457"/>
      <c r="L130" s="457"/>
      <c r="M130" s="457"/>
      <c r="N130" s="456"/>
    </row>
    <row r="131" spans="5:14" s="44" customFormat="1" ht="12.75">
      <c r="E131" s="457"/>
      <c r="H131" s="457"/>
      <c r="I131" s="457"/>
      <c r="L131" s="457"/>
      <c r="M131" s="457"/>
      <c r="N131" s="456"/>
    </row>
    <row r="132" spans="5:14" s="44" customFormat="1" ht="12.75">
      <c r="E132" s="457"/>
      <c r="H132" s="457"/>
      <c r="I132" s="457"/>
      <c r="L132" s="457"/>
      <c r="M132" s="457"/>
      <c r="N132" s="456"/>
    </row>
    <row r="133" spans="5:14" s="44" customFormat="1" ht="12.75">
      <c r="E133" s="457"/>
      <c r="H133" s="457"/>
      <c r="I133" s="457"/>
      <c r="L133" s="457"/>
      <c r="M133" s="457"/>
      <c r="N133" s="456"/>
    </row>
    <row r="134" spans="5:14" s="44" customFormat="1" ht="12.75">
      <c r="E134" s="457"/>
      <c r="H134" s="457"/>
      <c r="I134" s="457"/>
      <c r="L134" s="457"/>
      <c r="M134" s="457"/>
      <c r="N134" s="456"/>
    </row>
    <row r="135" spans="5:14" s="44" customFormat="1" ht="12.75">
      <c r="E135" s="457"/>
      <c r="H135" s="457"/>
      <c r="I135" s="457"/>
      <c r="L135" s="457"/>
      <c r="M135" s="457"/>
      <c r="N135" s="456"/>
    </row>
    <row r="136" spans="5:14" s="44" customFormat="1" ht="12.75">
      <c r="E136" s="457"/>
      <c r="H136" s="457"/>
      <c r="I136" s="457"/>
      <c r="L136" s="457"/>
      <c r="M136" s="457"/>
      <c r="N136" s="456"/>
    </row>
    <row r="137" spans="5:14" s="44" customFormat="1" ht="12.75">
      <c r="E137" s="457"/>
      <c r="H137" s="457"/>
      <c r="I137" s="457"/>
      <c r="L137" s="457"/>
      <c r="M137" s="457"/>
      <c r="N137" s="456"/>
    </row>
    <row r="138" spans="5:14" s="44" customFormat="1" ht="12.75">
      <c r="E138" s="457"/>
      <c r="H138" s="457"/>
      <c r="I138" s="457"/>
      <c r="L138" s="457"/>
      <c r="M138" s="457"/>
      <c r="N138" s="456"/>
    </row>
    <row r="139" spans="5:14" s="44" customFormat="1" ht="12.75">
      <c r="E139" s="457"/>
      <c r="H139" s="457"/>
      <c r="I139" s="457"/>
      <c r="L139" s="457"/>
      <c r="M139" s="457"/>
      <c r="N139" s="456"/>
    </row>
    <row r="140" spans="5:14" s="44" customFormat="1" ht="12.75">
      <c r="E140" s="457"/>
      <c r="H140" s="457"/>
      <c r="I140" s="457"/>
      <c r="L140" s="457"/>
      <c r="M140" s="457"/>
      <c r="N140" s="456"/>
    </row>
    <row r="141" spans="5:14" s="44" customFormat="1" ht="12.75">
      <c r="E141" s="457"/>
      <c r="H141" s="457"/>
      <c r="I141" s="457"/>
      <c r="L141" s="457"/>
      <c r="M141" s="457"/>
      <c r="N141" s="456"/>
    </row>
    <row r="142" spans="5:14" s="44" customFormat="1" ht="12.75">
      <c r="E142" s="457"/>
      <c r="H142" s="457"/>
      <c r="I142" s="457"/>
      <c r="L142" s="457"/>
      <c r="M142" s="457"/>
      <c r="N142" s="456"/>
    </row>
    <row r="143" spans="5:14" s="44" customFormat="1" ht="12.75">
      <c r="E143" s="457"/>
      <c r="H143" s="457"/>
      <c r="I143" s="457"/>
      <c r="L143" s="457"/>
      <c r="M143" s="457"/>
      <c r="N143" s="456"/>
    </row>
    <row r="144" spans="5:14" s="44" customFormat="1" ht="12.75">
      <c r="E144" s="457"/>
      <c r="H144" s="457"/>
      <c r="I144" s="457"/>
      <c r="L144" s="457"/>
      <c r="M144" s="457"/>
      <c r="N144" s="456"/>
    </row>
    <row r="145" spans="5:14" s="44" customFormat="1" ht="12.75">
      <c r="E145" s="457"/>
      <c r="H145" s="457"/>
      <c r="I145" s="457"/>
      <c r="L145" s="457"/>
      <c r="M145" s="457"/>
      <c r="N145" s="456"/>
    </row>
    <row r="146" spans="5:14" s="44" customFormat="1" ht="12.75">
      <c r="E146" s="457"/>
      <c r="H146" s="457"/>
      <c r="I146" s="457"/>
      <c r="L146" s="457"/>
      <c r="M146" s="457"/>
      <c r="N146" s="456"/>
    </row>
    <row r="147" spans="5:14" s="44" customFormat="1" ht="12.75">
      <c r="E147" s="457"/>
      <c r="H147" s="457"/>
      <c r="I147" s="457"/>
      <c r="L147" s="457"/>
      <c r="M147" s="457"/>
      <c r="N147" s="456"/>
    </row>
    <row r="148" spans="5:14" s="44" customFormat="1" ht="12.75">
      <c r="E148" s="457"/>
      <c r="H148" s="457"/>
      <c r="I148" s="457"/>
      <c r="L148" s="457"/>
      <c r="M148" s="457"/>
      <c r="N148" s="456"/>
    </row>
    <row r="149" spans="5:14" s="44" customFormat="1" ht="12.75">
      <c r="E149" s="457"/>
      <c r="H149" s="457"/>
      <c r="I149" s="457"/>
      <c r="L149" s="457"/>
      <c r="M149" s="457"/>
      <c r="N149" s="456"/>
    </row>
    <row r="150" spans="5:14" s="44" customFormat="1" ht="12.75">
      <c r="E150" s="457"/>
      <c r="H150" s="457"/>
      <c r="I150" s="457"/>
      <c r="L150" s="457"/>
      <c r="M150" s="457"/>
      <c r="N150" s="456"/>
    </row>
    <row r="151" spans="5:14" s="44" customFormat="1" ht="12.75">
      <c r="E151" s="457"/>
      <c r="H151" s="457"/>
      <c r="I151" s="457"/>
      <c r="L151" s="457"/>
      <c r="M151" s="457"/>
      <c r="N151" s="456"/>
    </row>
    <row r="152" spans="5:14" s="44" customFormat="1" ht="12.75">
      <c r="E152" s="457"/>
      <c r="H152" s="457"/>
      <c r="I152" s="457"/>
      <c r="L152" s="457"/>
      <c r="M152" s="457"/>
      <c r="N152" s="456"/>
    </row>
    <row r="153" spans="5:14" s="44" customFormat="1" ht="12.75">
      <c r="E153" s="457"/>
      <c r="H153" s="457"/>
      <c r="I153" s="457"/>
      <c r="L153" s="457"/>
      <c r="M153" s="457"/>
      <c r="N153" s="456"/>
    </row>
    <row r="154" spans="1:14" ht="12.75">
      <c r="A154" s="44"/>
      <c r="B154" s="44"/>
      <c r="C154" s="44"/>
      <c r="D154" s="44"/>
      <c r="E154" s="457"/>
      <c r="G154" s="44"/>
      <c r="H154" s="457"/>
      <c r="I154" s="457"/>
      <c r="K154" s="44"/>
      <c r="L154" s="457"/>
      <c r="M154" s="457"/>
      <c r="N154" s="456"/>
    </row>
    <row r="155" spans="1:14" ht="12.75">
      <c r="A155" s="44"/>
      <c r="B155" s="44"/>
      <c r="C155" s="44"/>
      <c r="D155" s="44"/>
      <c r="E155" s="457"/>
      <c r="G155" s="44"/>
      <c r="H155" s="457"/>
      <c r="I155" s="457"/>
      <c r="K155" s="44"/>
      <c r="L155" s="457"/>
      <c r="M155" s="457"/>
      <c r="N155" s="456"/>
    </row>
    <row r="156" spans="1:14" ht="12.75">
      <c r="A156" s="44"/>
      <c r="B156" s="44"/>
      <c r="C156" s="44"/>
      <c r="D156" s="44"/>
      <c r="E156" s="457"/>
      <c r="G156" s="44"/>
      <c r="H156" s="457"/>
      <c r="I156" s="457"/>
      <c r="K156" s="44"/>
      <c r="L156" s="457"/>
      <c r="M156" s="457"/>
      <c r="N156" s="456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6" t="s">
        <v>251</v>
      </c>
      <c r="B1" s="1"/>
      <c r="C1" s="2"/>
      <c r="D1" s="4"/>
    </row>
    <row r="2" spans="1:4" s="5" customFormat="1" ht="9" customHeight="1">
      <c r="A2" s="229"/>
      <c r="B2" s="1"/>
      <c r="C2" s="2"/>
      <c r="D2" s="4"/>
    </row>
    <row r="3" spans="1:4" s="6" customFormat="1" ht="25.5">
      <c r="A3" s="247" t="s">
        <v>245</v>
      </c>
      <c r="B3" s="5"/>
      <c r="C3" s="2"/>
      <c r="D3" s="4"/>
    </row>
    <row r="4" spans="1:12" s="6" customFormat="1" ht="12.75">
      <c r="A4" s="25"/>
      <c r="B4" s="5"/>
      <c r="C4" s="2"/>
      <c r="D4" s="4"/>
      <c r="F4" s="377" t="s">
        <v>108</v>
      </c>
      <c r="G4" s="377"/>
      <c r="H4" s="377"/>
      <c r="I4" s="377"/>
      <c r="J4" s="377"/>
      <c r="K4" s="377"/>
      <c r="L4" s="377"/>
    </row>
    <row r="5" spans="1:12" s="6" customFormat="1" ht="12.75">
      <c r="A5" s="230"/>
      <c r="B5" s="231"/>
      <c r="C5" s="375" t="s">
        <v>52</v>
      </c>
      <c r="D5" s="376"/>
      <c r="F5" s="377" t="s">
        <v>109</v>
      </c>
      <c r="G5" s="377"/>
      <c r="H5" s="377" t="s">
        <v>33</v>
      </c>
      <c r="I5" s="377"/>
      <c r="K5" s="579" t="s">
        <v>92</v>
      </c>
      <c r="L5" s="580"/>
    </row>
    <row r="6" spans="1:12" s="236" customFormat="1" ht="12">
      <c r="A6" s="232" t="s">
        <v>8</v>
      </c>
      <c r="B6" s="233"/>
      <c r="C6" s="234"/>
      <c r="D6" s="235" t="s">
        <v>34</v>
      </c>
      <c r="F6" s="234"/>
      <c r="G6" s="235" t="s">
        <v>34</v>
      </c>
      <c r="H6" s="234"/>
      <c r="I6" s="235" t="s">
        <v>34</v>
      </c>
      <c r="K6" s="234"/>
      <c r="L6" s="235" t="s">
        <v>34</v>
      </c>
    </row>
    <row r="7" spans="1:12" s="236" customFormat="1" ht="12">
      <c r="A7" s="232" t="s">
        <v>13</v>
      </c>
      <c r="B7" s="233"/>
      <c r="C7" s="237" t="s">
        <v>22</v>
      </c>
      <c r="D7" s="238" t="s">
        <v>13</v>
      </c>
      <c r="F7" s="237" t="s">
        <v>22</v>
      </c>
      <c r="G7" s="238" t="s">
        <v>13</v>
      </c>
      <c r="H7" s="237" t="s">
        <v>22</v>
      </c>
      <c r="I7" s="238" t="s">
        <v>13</v>
      </c>
      <c r="K7" s="237" t="s">
        <v>22</v>
      </c>
      <c r="L7" s="238" t="s">
        <v>13</v>
      </c>
    </row>
    <row r="8" spans="1:12" s="236" customFormat="1" ht="12">
      <c r="A8" s="232" t="s">
        <v>110</v>
      </c>
      <c r="B8" s="233"/>
      <c r="C8" s="237" t="s">
        <v>40</v>
      </c>
      <c r="D8" s="238" t="s">
        <v>25</v>
      </c>
      <c r="F8" s="237" t="s">
        <v>23</v>
      </c>
      <c r="G8" s="238" t="s">
        <v>111</v>
      </c>
      <c r="H8" s="237" t="s">
        <v>40</v>
      </c>
      <c r="I8" s="238" t="s">
        <v>25</v>
      </c>
      <c r="K8" s="237" t="s">
        <v>40</v>
      </c>
      <c r="L8" s="238" t="s">
        <v>25</v>
      </c>
    </row>
    <row r="9" ht="12.75">
      <c r="G9" s="238" t="s">
        <v>25</v>
      </c>
    </row>
    <row r="10" ht="18">
      <c r="A10" s="421" t="s">
        <v>298</v>
      </c>
    </row>
    <row r="12" spans="1:12" ht="12.75">
      <c r="A12" s="239" t="s">
        <v>112</v>
      </c>
      <c r="B12" s="248"/>
      <c r="C12" s="249">
        <f>F12+H12+K12</f>
        <v>0</v>
      </c>
      <c r="D12" s="250">
        <f>G12+I12+L12</f>
        <v>0</v>
      </c>
      <c r="E12" s="249"/>
      <c r="F12" s="249">
        <v>0</v>
      </c>
      <c r="G12" s="250">
        <v>0</v>
      </c>
      <c r="H12" s="249">
        <v>0</v>
      </c>
      <c r="I12" s="250">
        <v>0</v>
      </c>
      <c r="J12" s="249"/>
      <c r="K12" s="249">
        <v>0</v>
      </c>
      <c r="L12" s="250">
        <v>0</v>
      </c>
    </row>
    <row r="13" spans="1:12" ht="12.75">
      <c r="A13" s="239" t="s">
        <v>113</v>
      </c>
      <c r="B13" s="248"/>
      <c r="C13" s="249">
        <f aca="true" t="shared" si="0" ref="C13:C21">F13+H13+K13</f>
        <v>0</v>
      </c>
      <c r="D13" s="250">
        <f aca="true" t="shared" si="1" ref="D13:D21">G13+I13+L13</f>
        <v>0</v>
      </c>
      <c r="E13" s="249"/>
      <c r="F13" s="249">
        <v>0</v>
      </c>
      <c r="G13" s="250">
        <v>0</v>
      </c>
      <c r="H13" s="249">
        <v>0</v>
      </c>
      <c r="I13" s="250">
        <v>0</v>
      </c>
      <c r="J13" s="249"/>
      <c r="K13" s="249">
        <v>0</v>
      </c>
      <c r="L13" s="250">
        <v>0</v>
      </c>
    </row>
    <row r="14" spans="1:12" ht="12.75">
      <c r="A14" s="239" t="s">
        <v>114</v>
      </c>
      <c r="B14" s="248"/>
      <c r="C14" s="249">
        <f t="shared" si="0"/>
        <v>0</v>
      </c>
      <c r="D14" s="250">
        <f t="shared" si="1"/>
        <v>0</v>
      </c>
      <c r="E14" s="249"/>
      <c r="F14" s="249">
        <v>0</v>
      </c>
      <c r="G14" s="250">
        <v>0</v>
      </c>
      <c r="H14" s="249">
        <v>0</v>
      </c>
      <c r="I14" s="250">
        <v>0</v>
      </c>
      <c r="J14" s="249"/>
      <c r="K14" s="249">
        <v>0</v>
      </c>
      <c r="L14" s="250">
        <v>0</v>
      </c>
    </row>
    <row r="15" spans="1:12" ht="12.75">
      <c r="A15" s="239" t="s">
        <v>115</v>
      </c>
      <c r="B15" s="248"/>
      <c r="C15" s="249">
        <f t="shared" si="0"/>
        <v>1</v>
      </c>
      <c r="D15" s="250">
        <f t="shared" si="1"/>
        <v>228.5</v>
      </c>
      <c r="E15" s="249"/>
      <c r="F15" s="249">
        <v>1</v>
      </c>
      <c r="G15" s="250">
        <v>228.5</v>
      </c>
      <c r="H15" s="249">
        <v>0</v>
      </c>
      <c r="I15" s="250">
        <v>0</v>
      </c>
      <c r="J15" s="249"/>
      <c r="K15" s="249">
        <v>0</v>
      </c>
      <c r="L15" s="250">
        <v>0</v>
      </c>
    </row>
    <row r="16" spans="1:12" ht="12.75">
      <c r="A16" s="239" t="s">
        <v>116</v>
      </c>
      <c r="B16" s="248"/>
      <c r="C16" s="249">
        <f t="shared" si="0"/>
        <v>0</v>
      </c>
      <c r="D16" s="250">
        <f t="shared" si="1"/>
        <v>0</v>
      </c>
      <c r="E16" s="249"/>
      <c r="F16" s="249">
        <v>0</v>
      </c>
      <c r="G16" s="250">
        <v>0</v>
      </c>
      <c r="H16" s="249">
        <v>0</v>
      </c>
      <c r="I16" s="250">
        <v>0</v>
      </c>
      <c r="J16" s="249"/>
      <c r="K16" s="249">
        <v>0</v>
      </c>
      <c r="L16" s="250">
        <v>0</v>
      </c>
    </row>
    <row r="17" spans="1:12" ht="12" customHeight="1">
      <c r="A17" s="239" t="s">
        <v>117</v>
      </c>
      <c r="B17" s="248"/>
      <c r="C17" s="249">
        <f t="shared" si="0"/>
        <v>3</v>
      </c>
      <c r="D17" s="250">
        <f t="shared" si="1"/>
        <v>102.41159299</v>
      </c>
      <c r="E17" s="249"/>
      <c r="F17" s="249">
        <v>0</v>
      </c>
      <c r="G17" s="250">
        <v>0</v>
      </c>
      <c r="H17" s="249">
        <v>0</v>
      </c>
      <c r="I17" s="250">
        <v>0</v>
      </c>
      <c r="J17" s="249"/>
      <c r="K17" s="249">
        <v>3</v>
      </c>
      <c r="L17" s="250">
        <v>102.41159299</v>
      </c>
    </row>
    <row r="18" spans="1:12" ht="14.25" customHeight="1">
      <c r="A18" s="240" t="s">
        <v>118</v>
      </c>
      <c r="B18" s="248"/>
      <c r="C18" s="249">
        <f t="shared" si="0"/>
        <v>1</v>
      </c>
      <c r="D18" s="250">
        <f t="shared" si="1"/>
        <v>16.782497550000002</v>
      </c>
      <c r="E18" s="249"/>
      <c r="F18" s="249">
        <v>0</v>
      </c>
      <c r="G18" s="250">
        <v>0</v>
      </c>
      <c r="H18" s="249">
        <v>0</v>
      </c>
      <c r="I18" s="250">
        <v>0</v>
      </c>
      <c r="J18" s="249"/>
      <c r="K18" s="249">
        <v>1</v>
      </c>
      <c r="L18" s="250">
        <v>16.782497550000002</v>
      </c>
    </row>
    <row r="19" spans="1:12" ht="12.75">
      <c r="A19" s="239" t="s">
        <v>119</v>
      </c>
      <c r="B19" s="248"/>
      <c r="C19" s="249">
        <f t="shared" si="0"/>
        <v>1</v>
      </c>
      <c r="D19" s="250">
        <f t="shared" si="1"/>
        <v>9.9995</v>
      </c>
      <c r="E19" s="249"/>
      <c r="F19" s="249">
        <v>0</v>
      </c>
      <c r="G19" s="250">
        <v>0</v>
      </c>
      <c r="H19" s="249">
        <v>0</v>
      </c>
      <c r="I19" s="250">
        <v>0</v>
      </c>
      <c r="J19" s="249"/>
      <c r="K19" s="249">
        <v>1</v>
      </c>
      <c r="L19" s="250">
        <v>9.9995</v>
      </c>
    </row>
    <row r="20" spans="1:12" ht="12.75">
      <c r="A20" s="239" t="s">
        <v>120</v>
      </c>
      <c r="B20" s="248"/>
      <c r="C20" s="249">
        <f t="shared" si="0"/>
        <v>4</v>
      </c>
      <c r="D20" s="250">
        <f t="shared" si="1"/>
        <v>15.01</v>
      </c>
      <c r="E20" s="249"/>
      <c r="F20" s="249">
        <v>0</v>
      </c>
      <c r="G20" s="250">
        <v>0</v>
      </c>
      <c r="H20" s="249">
        <v>0</v>
      </c>
      <c r="I20" s="250">
        <v>0</v>
      </c>
      <c r="J20" s="249"/>
      <c r="K20" s="249">
        <v>4</v>
      </c>
      <c r="L20" s="250">
        <v>15.01</v>
      </c>
    </row>
    <row r="21" spans="1:12" s="1" customFormat="1" ht="12.75">
      <c r="A21" s="378" t="s">
        <v>121</v>
      </c>
      <c r="B21" s="16"/>
      <c r="C21" s="380">
        <f t="shared" si="0"/>
        <v>13</v>
      </c>
      <c r="D21" s="381">
        <f t="shared" si="1"/>
        <v>3.67</v>
      </c>
      <c r="E21" s="16"/>
      <c r="F21" s="380">
        <v>0</v>
      </c>
      <c r="G21" s="381">
        <v>0</v>
      </c>
      <c r="H21" s="380">
        <v>1</v>
      </c>
      <c r="I21" s="381">
        <v>0</v>
      </c>
      <c r="J21" s="16"/>
      <c r="K21" s="380">
        <v>12</v>
      </c>
      <c r="L21" s="381">
        <v>3.67</v>
      </c>
    </row>
    <row r="22" spans="1:12" s="5" customFormat="1" ht="12.75">
      <c r="A22" s="232" t="s">
        <v>31</v>
      </c>
      <c r="B22" s="16"/>
      <c r="C22" s="278">
        <f aca="true" t="shared" si="2" ref="C22:D25">F22+H22+K22</f>
        <v>23</v>
      </c>
      <c r="D22" s="379">
        <f t="shared" si="2"/>
        <v>376.37359054</v>
      </c>
      <c r="E22" s="16"/>
      <c r="F22" s="278">
        <v>1</v>
      </c>
      <c r="G22" s="379">
        <v>228.5</v>
      </c>
      <c r="H22" s="278">
        <v>1</v>
      </c>
      <c r="I22" s="379">
        <v>0</v>
      </c>
      <c r="J22" s="16"/>
      <c r="K22" s="278">
        <f>SUM(K12:K21)</f>
        <v>21</v>
      </c>
      <c r="L22" s="379">
        <f>SUM(L12:L21)</f>
        <v>147.87359053999998</v>
      </c>
    </row>
    <row r="23" spans="1:12" s="6" customFormat="1" ht="12.75">
      <c r="A23" s="239" t="s">
        <v>122</v>
      </c>
      <c r="B23" s="16"/>
      <c r="C23" s="241">
        <f t="shared" si="2"/>
        <v>1</v>
      </c>
      <c r="D23" s="242">
        <f t="shared" si="2"/>
        <v>228.5</v>
      </c>
      <c r="E23" s="16"/>
      <c r="F23" s="241">
        <v>1</v>
      </c>
      <c r="G23" s="242">
        <v>228.5</v>
      </c>
      <c r="H23" s="241">
        <v>0</v>
      </c>
      <c r="I23" s="242">
        <v>0</v>
      </c>
      <c r="J23" s="16"/>
      <c r="K23" s="241">
        <v>0</v>
      </c>
      <c r="L23" s="242">
        <v>0</v>
      </c>
    </row>
    <row r="24" spans="1:12" s="6" customFormat="1" ht="12.75">
      <c r="A24" s="239" t="s">
        <v>123</v>
      </c>
      <c r="B24" s="16"/>
      <c r="C24" s="241">
        <f t="shared" si="2"/>
        <v>22</v>
      </c>
      <c r="D24" s="242">
        <f t="shared" si="2"/>
        <v>147.87</v>
      </c>
      <c r="E24" s="16"/>
      <c r="F24" s="241">
        <v>0</v>
      </c>
      <c r="G24" s="242">
        <v>0</v>
      </c>
      <c r="H24" s="241">
        <v>1</v>
      </c>
      <c r="I24" s="242">
        <v>0</v>
      </c>
      <c r="J24" s="16"/>
      <c r="K24" s="241">
        <v>21</v>
      </c>
      <c r="L24" s="242">
        <v>147.87</v>
      </c>
    </row>
    <row r="25" spans="1:12" s="6" customFormat="1" ht="12.75">
      <c r="A25" s="239" t="s">
        <v>124</v>
      </c>
      <c r="B25" s="16"/>
      <c r="C25" s="241">
        <f t="shared" si="2"/>
        <v>19</v>
      </c>
      <c r="D25" s="242">
        <f t="shared" si="2"/>
        <v>45.46</v>
      </c>
      <c r="E25" s="16"/>
      <c r="F25" s="241">
        <v>0</v>
      </c>
      <c r="G25" s="242">
        <v>0</v>
      </c>
      <c r="H25" s="241">
        <v>1</v>
      </c>
      <c r="I25" s="242">
        <v>0</v>
      </c>
      <c r="J25" s="16"/>
      <c r="K25" s="241">
        <v>18</v>
      </c>
      <c r="L25" s="242">
        <v>45.46</v>
      </c>
    </row>
    <row r="26" spans="1:12" s="6" customFormat="1" ht="8.25" customHeight="1">
      <c r="A26" s="243"/>
      <c r="B26" s="25"/>
      <c r="C26" s="244"/>
      <c r="D26" s="244"/>
      <c r="E26" s="25"/>
      <c r="F26" s="244"/>
      <c r="G26" s="244"/>
      <c r="H26" s="244"/>
      <c r="I26" s="481"/>
      <c r="J26" s="25"/>
      <c r="K26" s="244"/>
      <c r="L26" s="245"/>
    </row>
    <row r="27" spans="1:10" ht="18">
      <c r="A27" s="171" t="s">
        <v>26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9" t="s">
        <v>112</v>
      </c>
      <c r="B29" s="16"/>
      <c r="C29" s="249">
        <f>F29+H29+K29</f>
        <v>0</v>
      </c>
      <c r="D29" s="250">
        <f>G29+I29+L29</f>
        <v>0</v>
      </c>
      <c r="E29" s="16"/>
      <c r="F29" s="249">
        <v>0</v>
      </c>
      <c r="G29" s="250">
        <v>0</v>
      </c>
      <c r="H29" s="249">
        <v>0</v>
      </c>
      <c r="I29" s="250">
        <v>0</v>
      </c>
      <c r="J29" s="16"/>
      <c r="K29" s="249">
        <v>0</v>
      </c>
      <c r="L29" s="250">
        <v>0</v>
      </c>
    </row>
    <row r="30" spans="1:12" ht="12.75">
      <c r="A30" s="239" t="s">
        <v>113</v>
      </c>
      <c r="B30" s="16"/>
      <c r="C30" s="249">
        <f aca="true" t="shared" si="3" ref="C30:C38">F30+H30+K30</f>
        <v>3</v>
      </c>
      <c r="D30" s="250">
        <f aca="true" t="shared" si="4" ref="D30:D38">G30+I30+L30</f>
        <v>1799.1967282</v>
      </c>
      <c r="E30" s="16"/>
      <c r="F30" s="249">
        <v>2</v>
      </c>
      <c r="G30" s="250">
        <v>1287.5</v>
      </c>
      <c r="H30" s="249">
        <v>1</v>
      </c>
      <c r="I30" s="250">
        <v>511.6967282</v>
      </c>
      <c r="J30" s="16"/>
      <c r="K30" s="249">
        <v>0</v>
      </c>
      <c r="L30" s="250">
        <v>0</v>
      </c>
    </row>
    <row r="31" spans="1:12" ht="12.75">
      <c r="A31" s="239" t="s">
        <v>114</v>
      </c>
      <c r="B31" s="16"/>
      <c r="C31" s="249">
        <f t="shared" si="3"/>
        <v>3</v>
      </c>
      <c r="D31" s="250">
        <f t="shared" si="4"/>
        <v>1130.21408615</v>
      </c>
      <c r="E31" s="16"/>
      <c r="F31" s="249">
        <v>1</v>
      </c>
      <c r="G31" s="250">
        <v>390.0000006</v>
      </c>
      <c r="H31" s="249">
        <v>1</v>
      </c>
      <c r="I31" s="250">
        <v>466.21408555</v>
      </c>
      <c r="J31" s="16"/>
      <c r="K31" s="249">
        <v>1</v>
      </c>
      <c r="L31" s="250">
        <v>274</v>
      </c>
    </row>
    <row r="32" spans="1:12" ht="12.75">
      <c r="A32" s="239" t="s">
        <v>115</v>
      </c>
      <c r="B32" s="16"/>
      <c r="C32" s="249">
        <f t="shared" si="3"/>
        <v>13</v>
      </c>
      <c r="D32" s="250">
        <f t="shared" si="4"/>
        <v>2064.5981547</v>
      </c>
      <c r="E32" s="16"/>
      <c r="F32" s="249">
        <v>4</v>
      </c>
      <c r="G32" s="250">
        <v>703.307072</v>
      </c>
      <c r="H32" s="249">
        <v>1</v>
      </c>
      <c r="I32" s="250">
        <v>130.8510827</v>
      </c>
      <c r="J32" s="16"/>
      <c r="K32" s="249">
        <v>8</v>
      </c>
      <c r="L32" s="250">
        <v>1230.44</v>
      </c>
    </row>
    <row r="33" spans="1:12" ht="12.75">
      <c r="A33" s="239" t="s">
        <v>116</v>
      </c>
      <c r="B33" s="16"/>
      <c r="C33" s="249">
        <f t="shared" si="3"/>
        <v>6</v>
      </c>
      <c r="D33" s="250">
        <f t="shared" si="4"/>
        <v>390.120922486143</v>
      </c>
      <c r="E33" s="16"/>
      <c r="F33" s="249">
        <v>1</v>
      </c>
      <c r="G33" s="250">
        <v>80.720941</v>
      </c>
      <c r="H33" s="249">
        <v>0</v>
      </c>
      <c r="I33" s="250">
        <v>0</v>
      </c>
      <c r="J33" s="16"/>
      <c r="K33" s="249">
        <v>5</v>
      </c>
      <c r="L33" s="250">
        <v>309.399981486143</v>
      </c>
    </row>
    <row r="34" spans="1:12" ht="12.75">
      <c r="A34" s="239" t="s">
        <v>117</v>
      </c>
      <c r="B34" s="16"/>
      <c r="C34" s="249">
        <f t="shared" si="3"/>
        <v>8</v>
      </c>
      <c r="D34" s="250">
        <f t="shared" si="4"/>
        <v>275.72790982000004</v>
      </c>
      <c r="E34" s="16"/>
      <c r="F34" s="249">
        <v>1</v>
      </c>
      <c r="G34" s="250">
        <v>40.14895</v>
      </c>
      <c r="H34" s="249">
        <v>0</v>
      </c>
      <c r="I34" s="250">
        <v>0</v>
      </c>
      <c r="J34" s="16"/>
      <c r="K34" s="249">
        <v>7</v>
      </c>
      <c r="L34" s="250">
        <v>235.57895982000002</v>
      </c>
    </row>
    <row r="35" spans="1:12" ht="12.75">
      <c r="A35" s="240" t="s">
        <v>118</v>
      </c>
      <c r="B35" s="16"/>
      <c r="C35" s="249">
        <f t="shared" si="3"/>
        <v>16</v>
      </c>
      <c r="D35" s="250">
        <f t="shared" si="4"/>
        <v>236.3045687366</v>
      </c>
      <c r="E35" s="16"/>
      <c r="F35" s="249">
        <v>4</v>
      </c>
      <c r="G35" s="250">
        <v>73.1117387</v>
      </c>
      <c r="H35" s="249">
        <v>0</v>
      </c>
      <c r="I35" s="250">
        <v>0</v>
      </c>
      <c r="J35" s="16"/>
      <c r="K35" s="249">
        <v>12</v>
      </c>
      <c r="L35" s="250">
        <v>163.1928300366</v>
      </c>
    </row>
    <row r="36" spans="1:12" ht="12.75">
      <c r="A36" s="239" t="s">
        <v>119</v>
      </c>
      <c r="B36" s="16"/>
      <c r="C36" s="249">
        <f t="shared" si="3"/>
        <v>12</v>
      </c>
      <c r="D36" s="250">
        <f t="shared" si="4"/>
        <v>87.9</v>
      </c>
      <c r="E36" s="16"/>
      <c r="F36" s="249">
        <v>0</v>
      </c>
      <c r="G36" s="250">
        <v>0</v>
      </c>
      <c r="H36" s="249">
        <v>0</v>
      </c>
      <c r="I36" s="250">
        <v>0</v>
      </c>
      <c r="J36" s="16"/>
      <c r="K36" s="249">
        <v>12</v>
      </c>
      <c r="L36" s="250">
        <v>87.9</v>
      </c>
    </row>
    <row r="37" spans="1:12" ht="12.75">
      <c r="A37" s="239" t="s">
        <v>120</v>
      </c>
      <c r="B37" s="16"/>
      <c r="C37" s="249">
        <f t="shared" si="3"/>
        <v>49</v>
      </c>
      <c r="D37" s="250">
        <f t="shared" si="4"/>
        <v>161.38545699999997</v>
      </c>
      <c r="E37" s="16"/>
      <c r="F37" s="249">
        <v>3</v>
      </c>
      <c r="G37" s="250">
        <v>10.286456999999999</v>
      </c>
      <c r="H37" s="249">
        <v>0</v>
      </c>
      <c r="I37" s="250">
        <v>0</v>
      </c>
      <c r="J37" s="16"/>
      <c r="K37" s="249">
        <v>46</v>
      </c>
      <c r="L37" s="250">
        <v>151.099</v>
      </c>
    </row>
    <row r="38" spans="1:12" s="1" customFormat="1" ht="12.75">
      <c r="A38" s="378" t="s">
        <v>121</v>
      </c>
      <c r="B38" s="16"/>
      <c r="C38" s="380">
        <f t="shared" si="3"/>
        <v>193</v>
      </c>
      <c r="D38" s="381">
        <f t="shared" si="4"/>
        <v>113.646845</v>
      </c>
      <c r="E38" s="16"/>
      <c r="F38" s="380">
        <v>1</v>
      </c>
      <c r="G38" s="381">
        <v>1.547845</v>
      </c>
      <c r="H38" s="380">
        <v>1</v>
      </c>
      <c r="I38" s="381">
        <v>0</v>
      </c>
      <c r="J38" s="16"/>
      <c r="K38" s="380">
        <v>191</v>
      </c>
      <c r="L38" s="381">
        <v>112.099</v>
      </c>
    </row>
    <row r="39" spans="1:12" s="5" customFormat="1" ht="12.75">
      <c r="A39" s="232" t="s">
        <v>31</v>
      </c>
      <c r="B39" s="16"/>
      <c r="C39" s="278">
        <f aca="true" t="shared" si="5" ref="C39:D42">F39+H39+K39</f>
        <v>303</v>
      </c>
      <c r="D39" s="379">
        <f t="shared" si="5"/>
        <v>6259.094672092744</v>
      </c>
      <c r="E39" s="16"/>
      <c r="F39" s="278">
        <v>17</v>
      </c>
      <c r="G39" s="379">
        <v>2586.6230043</v>
      </c>
      <c r="H39" s="278">
        <v>4</v>
      </c>
      <c r="I39" s="379">
        <v>1108.76189645</v>
      </c>
      <c r="J39" s="16"/>
      <c r="K39" s="278">
        <f>SUM(K29:K38)</f>
        <v>282</v>
      </c>
      <c r="L39" s="379">
        <f>SUM(L29:L38)</f>
        <v>2563.7097713427434</v>
      </c>
    </row>
    <row r="40" spans="1:12" s="5" customFormat="1" ht="12.75">
      <c r="A40" s="239" t="s">
        <v>122</v>
      </c>
      <c r="B40" s="16"/>
      <c r="C40" s="241">
        <f t="shared" si="5"/>
        <v>25</v>
      </c>
      <c r="D40" s="242">
        <f t="shared" si="5"/>
        <v>5384.12991005</v>
      </c>
      <c r="E40" s="16"/>
      <c r="F40" s="241">
        <v>8</v>
      </c>
      <c r="G40" s="242">
        <v>2461.5280136</v>
      </c>
      <c r="H40" s="241">
        <v>3</v>
      </c>
      <c r="I40" s="242">
        <v>1108.76189645</v>
      </c>
      <c r="J40" s="236"/>
      <c r="K40" s="241">
        <v>14</v>
      </c>
      <c r="L40" s="242">
        <v>1813.84</v>
      </c>
    </row>
    <row r="41" spans="1:12" s="5" customFormat="1" ht="12.75">
      <c r="A41" s="239" t="s">
        <v>123</v>
      </c>
      <c r="B41" s="16"/>
      <c r="C41" s="241">
        <f t="shared" si="5"/>
        <v>278</v>
      </c>
      <c r="D41" s="242">
        <f t="shared" si="5"/>
        <v>874.9649907</v>
      </c>
      <c r="E41" s="16"/>
      <c r="F41" s="241">
        <v>9</v>
      </c>
      <c r="G41" s="242">
        <v>125.0949907</v>
      </c>
      <c r="H41" s="241">
        <v>1</v>
      </c>
      <c r="I41" s="242">
        <v>0</v>
      </c>
      <c r="J41" s="236"/>
      <c r="K41" s="241">
        <v>268</v>
      </c>
      <c r="L41" s="242">
        <v>749.87</v>
      </c>
    </row>
    <row r="42" spans="1:12" s="5" customFormat="1" ht="12.75">
      <c r="A42" s="239" t="s">
        <v>125</v>
      </c>
      <c r="B42" s="16"/>
      <c r="C42" s="241">
        <f t="shared" si="5"/>
        <v>270</v>
      </c>
      <c r="D42" s="242">
        <f t="shared" si="5"/>
        <v>599.2360407</v>
      </c>
      <c r="E42" s="16"/>
      <c r="F42" s="241">
        <v>8</v>
      </c>
      <c r="G42" s="242">
        <v>84.9460407</v>
      </c>
      <c r="H42" s="241">
        <v>1</v>
      </c>
      <c r="I42" s="242">
        <v>0</v>
      </c>
      <c r="J42" s="236"/>
      <c r="K42" s="241">
        <v>261</v>
      </c>
      <c r="L42" s="242">
        <v>514.29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46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6" t="s">
        <v>252</v>
      </c>
      <c r="B1" s="1"/>
      <c r="C1" s="2"/>
      <c r="D1" s="4"/>
      <c r="E1" s="3"/>
    </row>
    <row r="2" spans="1:5" s="5" customFormat="1" ht="15" customHeight="1">
      <c r="A2" s="229"/>
      <c r="B2" s="1"/>
      <c r="C2" s="2"/>
      <c r="D2" s="4"/>
      <c r="E2" s="3"/>
    </row>
    <row r="3" spans="1:18" s="6" customFormat="1" ht="25.5">
      <c r="A3" s="206" t="s">
        <v>237</v>
      </c>
      <c r="B3" s="5"/>
      <c r="C3" s="2"/>
      <c r="D3" s="4"/>
      <c r="E3" s="3"/>
      <c r="F3" s="5"/>
      <c r="G3" s="22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30"/>
      <c r="B4" s="231"/>
      <c r="C4" s="382" t="s">
        <v>52</v>
      </c>
      <c r="D4" s="383"/>
      <c r="E4" s="384"/>
      <c r="F4" s="5"/>
      <c r="G4" s="385" t="s">
        <v>5</v>
      </c>
      <c r="H4" s="385"/>
      <c r="I4" s="385"/>
      <c r="J4" s="251"/>
      <c r="K4" s="12" t="s">
        <v>108</v>
      </c>
      <c r="L4" s="25"/>
      <c r="M4" s="25"/>
      <c r="N4" s="251"/>
      <c r="O4" s="385" t="s">
        <v>126</v>
      </c>
      <c r="P4" s="385"/>
      <c r="Q4" s="385"/>
      <c r="R4" s="14"/>
    </row>
    <row r="5" spans="1:18" s="236" customFormat="1" ht="12">
      <c r="A5" s="232" t="s">
        <v>4</v>
      </c>
      <c r="B5" s="233"/>
      <c r="C5" s="234"/>
      <c r="D5" s="235" t="s">
        <v>38</v>
      </c>
      <c r="E5" s="235" t="s">
        <v>34</v>
      </c>
      <c r="F5" s="251"/>
      <c r="G5" s="234"/>
      <c r="H5" s="235" t="s">
        <v>38</v>
      </c>
      <c r="I5" s="235" t="s">
        <v>34</v>
      </c>
      <c r="J5" s="251"/>
      <c r="K5" s="385" t="s">
        <v>180</v>
      </c>
      <c r="L5" s="385"/>
      <c r="M5" s="385"/>
      <c r="N5" s="251"/>
      <c r="O5" s="234"/>
      <c r="P5" s="235" t="s">
        <v>38</v>
      </c>
      <c r="Q5" s="235" t="s">
        <v>34</v>
      </c>
      <c r="R5" s="235"/>
    </row>
    <row r="6" spans="1:18" s="236" customFormat="1" ht="12">
      <c r="A6" s="232" t="s">
        <v>51</v>
      </c>
      <c r="B6" s="233"/>
      <c r="C6" s="237" t="s">
        <v>22</v>
      </c>
      <c r="D6" s="238" t="s">
        <v>27</v>
      </c>
      <c r="E6" s="238" t="s">
        <v>13</v>
      </c>
      <c r="F6" s="251"/>
      <c r="G6" s="237" t="s">
        <v>22</v>
      </c>
      <c r="H6" s="238" t="s">
        <v>27</v>
      </c>
      <c r="I6" s="238" t="s">
        <v>13</v>
      </c>
      <c r="J6" s="251"/>
      <c r="K6" s="234"/>
      <c r="L6" s="235" t="s">
        <v>38</v>
      </c>
      <c r="M6" s="235" t="s">
        <v>34</v>
      </c>
      <c r="N6" s="251"/>
      <c r="O6" s="237" t="s">
        <v>22</v>
      </c>
      <c r="P6" s="238" t="s">
        <v>27</v>
      </c>
      <c r="Q6" s="238" t="s">
        <v>13</v>
      </c>
      <c r="R6" s="238"/>
    </row>
    <row r="7" spans="1:18" s="251" customFormat="1" ht="12">
      <c r="A7" s="232" t="s">
        <v>110</v>
      </c>
      <c r="B7" s="233"/>
      <c r="C7" s="237" t="s">
        <v>23</v>
      </c>
      <c r="D7" s="238" t="s">
        <v>24</v>
      </c>
      <c r="E7" s="238" t="s">
        <v>25</v>
      </c>
      <c r="G7" s="237" t="s">
        <v>23</v>
      </c>
      <c r="H7" s="238" t="s">
        <v>24</v>
      </c>
      <c r="I7" s="238" t="s">
        <v>25</v>
      </c>
      <c r="K7" s="237" t="s">
        <v>22</v>
      </c>
      <c r="L7" s="238" t="s">
        <v>27</v>
      </c>
      <c r="M7" s="238" t="s">
        <v>13</v>
      </c>
      <c r="O7" s="237" t="s">
        <v>23</v>
      </c>
      <c r="P7" s="238" t="s">
        <v>24</v>
      </c>
      <c r="Q7" s="238" t="s">
        <v>25</v>
      </c>
      <c r="R7" s="238"/>
    </row>
    <row r="8" spans="1:18" s="251" customFormat="1" ht="12">
      <c r="A8" s="232"/>
      <c r="B8" s="233"/>
      <c r="C8" s="237"/>
      <c r="D8" s="238"/>
      <c r="E8" s="238"/>
      <c r="G8" s="237"/>
      <c r="H8" s="238"/>
      <c r="I8" s="238"/>
      <c r="K8" s="237" t="s">
        <v>23</v>
      </c>
      <c r="L8" s="238" t="s">
        <v>24</v>
      </c>
      <c r="M8" s="238" t="s">
        <v>25</v>
      </c>
      <c r="O8" s="237"/>
      <c r="P8" s="238"/>
      <c r="Q8" s="238"/>
      <c r="R8" s="238"/>
    </row>
    <row r="9" spans="1:18" s="251" customFormat="1" ht="18">
      <c r="A9" s="147" t="s">
        <v>298</v>
      </c>
      <c r="B9" s="233"/>
      <c r="C9" s="237"/>
      <c r="D9" s="238"/>
      <c r="E9" s="238"/>
      <c r="G9" s="237"/>
      <c r="H9" s="238"/>
      <c r="I9" s="238"/>
      <c r="K9" s="237"/>
      <c r="L9" s="238"/>
      <c r="M9" s="238"/>
      <c r="O9" s="237"/>
      <c r="P9" s="238"/>
      <c r="Q9" s="238"/>
      <c r="R9" s="238"/>
    </row>
    <row r="10" spans="1:17" s="236" customFormat="1" ht="12">
      <c r="A10" s="232"/>
      <c r="B10" s="233"/>
      <c r="C10" s="237"/>
      <c r="D10" s="238"/>
      <c r="E10" s="238"/>
      <c r="F10" s="251"/>
      <c r="G10" s="237"/>
      <c r="H10" s="238"/>
      <c r="I10" s="238"/>
      <c r="J10" s="251"/>
      <c r="K10" s="237"/>
      <c r="L10" s="238"/>
      <c r="M10" s="238"/>
      <c r="N10" s="251"/>
      <c r="O10" s="237"/>
      <c r="P10" s="238"/>
      <c r="Q10" s="238"/>
    </row>
    <row r="11" spans="1:18" s="6" customFormat="1" ht="12.75">
      <c r="A11" s="239" t="s">
        <v>127</v>
      </c>
      <c r="B11" s="248"/>
      <c r="C11" s="249">
        <v>0</v>
      </c>
      <c r="D11" s="266">
        <v>0</v>
      </c>
      <c r="E11" s="266">
        <v>0</v>
      </c>
      <c r="F11" s="251"/>
      <c r="G11" s="249">
        <v>0</v>
      </c>
      <c r="H11" s="266">
        <v>0</v>
      </c>
      <c r="I11" s="266">
        <v>0</v>
      </c>
      <c r="J11" s="393"/>
      <c r="K11" s="249">
        <v>0</v>
      </c>
      <c r="L11" s="267">
        <v>0</v>
      </c>
      <c r="M11" s="267">
        <v>0</v>
      </c>
      <c r="N11" s="251"/>
      <c r="O11" s="268">
        <v>0</v>
      </c>
      <c r="P11" s="269">
        <v>0</v>
      </c>
      <c r="Q11" s="270">
        <v>0</v>
      </c>
      <c r="R11" s="7"/>
    </row>
    <row r="12" spans="1:18" s="6" customFormat="1" ht="12.75">
      <c r="A12" s="239" t="s">
        <v>113</v>
      </c>
      <c r="B12" s="248"/>
      <c r="C12" s="249">
        <v>0</v>
      </c>
      <c r="D12" s="266">
        <v>0</v>
      </c>
      <c r="E12" s="266">
        <v>0</v>
      </c>
      <c r="F12" s="251"/>
      <c r="G12" s="249">
        <v>0</v>
      </c>
      <c r="H12" s="266">
        <v>0</v>
      </c>
      <c r="I12" s="266">
        <v>0</v>
      </c>
      <c r="J12" s="393"/>
      <c r="K12" s="249">
        <v>0</v>
      </c>
      <c r="L12" s="266">
        <v>0</v>
      </c>
      <c r="M12" s="267">
        <v>0</v>
      </c>
      <c r="N12" s="251"/>
      <c r="O12" s="268">
        <v>0</v>
      </c>
      <c r="P12" s="269">
        <v>0</v>
      </c>
      <c r="Q12" s="270">
        <v>0</v>
      </c>
      <c r="R12" s="7"/>
    </row>
    <row r="13" spans="1:18" ht="12.75">
      <c r="A13" s="239" t="s">
        <v>114</v>
      </c>
      <c r="B13" s="248"/>
      <c r="C13" s="249">
        <v>0</v>
      </c>
      <c r="D13" s="266">
        <v>0</v>
      </c>
      <c r="E13" s="266">
        <v>0</v>
      </c>
      <c r="F13" s="248"/>
      <c r="G13" s="249">
        <v>0</v>
      </c>
      <c r="H13" s="266">
        <v>0</v>
      </c>
      <c r="I13" s="266">
        <v>0</v>
      </c>
      <c r="J13" s="248"/>
      <c r="K13" s="249">
        <v>0</v>
      </c>
      <c r="L13" s="266">
        <v>0</v>
      </c>
      <c r="M13" s="267">
        <v>0</v>
      </c>
      <c r="N13" s="248"/>
      <c r="O13" s="268">
        <v>0</v>
      </c>
      <c r="P13" s="269">
        <v>0</v>
      </c>
      <c r="Q13" s="270">
        <v>0</v>
      </c>
      <c r="R13" s="7"/>
    </row>
    <row r="14" spans="1:18" ht="12.75">
      <c r="A14" s="239" t="s">
        <v>115</v>
      </c>
      <c r="B14" s="248"/>
      <c r="C14" s="249">
        <v>1</v>
      </c>
      <c r="D14" s="266">
        <v>228.5</v>
      </c>
      <c r="E14" s="266">
        <v>228.5</v>
      </c>
      <c r="F14" s="248"/>
      <c r="G14" s="249">
        <v>1</v>
      </c>
      <c r="H14" s="266">
        <v>228.5</v>
      </c>
      <c r="I14" s="266">
        <v>228.5</v>
      </c>
      <c r="J14" s="248"/>
      <c r="K14" s="249">
        <v>1</v>
      </c>
      <c r="L14" s="266">
        <v>228.5</v>
      </c>
      <c r="M14" s="267">
        <v>228.5</v>
      </c>
      <c r="N14" s="248"/>
      <c r="O14" s="268">
        <v>0</v>
      </c>
      <c r="P14" s="269">
        <v>0</v>
      </c>
      <c r="Q14" s="270">
        <v>0</v>
      </c>
      <c r="R14" s="7"/>
    </row>
    <row r="15" spans="1:18" ht="12.75">
      <c r="A15" s="239" t="s">
        <v>116</v>
      </c>
      <c r="B15" s="248"/>
      <c r="C15" s="249">
        <v>0</v>
      </c>
      <c r="D15" s="266">
        <v>0</v>
      </c>
      <c r="E15" s="266">
        <v>0</v>
      </c>
      <c r="F15" s="248"/>
      <c r="G15" s="249">
        <v>0</v>
      </c>
      <c r="H15" s="266">
        <v>0</v>
      </c>
      <c r="I15" s="266">
        <v>0</v>
      </c>
      <c r="J15" s="248"/>
      <c r="K15" s="249">
        <v>0</v>
      </c>
      <c r="L15" s="266">
        <v>0</v>
      </c>
      <c r="M15" s="267">
        <v>0</v>
      </c>
      <c r="N15" s="248"/>
      <c r="O15" s="268">
        <v>0</v>
      </c>
      <c r="P15" s="269">
        <v>0</v>
      </c>
      <c r="Q15" s="270">
        <v>0</v>
      </c>
      <c r="R15" s="7"/>
    </row>
    <row r="16" spans="1:18" ht="12.75">
      <c r="A16" s="239" t="s">
        <v>117</v>
      </c>
      <c r="B16" s="248"/>
      <c r="C16" s="249">
        <v>0</v>
      </c>
      <c r="D16" s="266">
        <v>0</v>
      </c>
      <c r="E16" s="266">
        <v>0</v>
      </c>
      <c r="F16" s="248"/>
      <c r="G16" s="249">
        <v>0</v>
      </c>
      <c r="H16" s="266">
        <v>0</v>
      </c>
      <c r="I16" s="266">
        <v>0</v>
      </c>
      <c r="J16" s="248"/>
      <c r="K16" s="249">
        <v>0</v>
      </c>
      <c r="L16" s="266">
        <v>0</v>
      </c>
      <c r="M16" s="267">
        <v>0</v>
      </c>
      <c r="N16" s="248"/>
      <c r="O16" s="268">
        <v>0</v>
      </c>
      <c r="P16" s="269">
        <v>0</v>
      </c>
      <c r="Q16" s="270">
        <v>0</v>
      </c>
      <c r="R16" s="7"/>
    </row>
    <row r="17" spans="1:18" ht="12.75">
      <c r="A17" s="240" t="s">
        <v>118</v>
      </c>
      <c r="B17" s="248"/>
      <c r="C17" s="249">
        <v>0</v>
      </c>
      <c r="D17" s="266">
        <v>0</v>
      </c>
      <c r="E17" s="266">
        <v>0</v>
      </c>
      <c r="F17" s="248"/>
      <c r="G17" s="249">
        <v>0</v>
      </c>
      <c r="H17" s="266">
        <v>0</v>
      </c>
      <c r="I17" s="266">
        <v>0</v>
      </c>
      <c r="J17" s="248"/>
      <c r="K17" s="249">
        <v>0</v>
      </c>
      <c r="L17" s="266">
        <v>0</v>
      </c>
      <c r="M17" s="267">
        <v>0</v>
      </c>
      <c r="N17" s="248"/>
      <c r="O17" s="268">
        <v>0</v>
      </c>
      <c r="P17" s="269">
        <v>0</v>
      </c>
      <c r="Q17" s="270">
        <v>0</v>
      </c>
      <c r="R17" s="7"/>
    </row>
    <row r="18" spans="1:18" ht="14.25" customHeight="1">
      <c r="A18" s="239" t="s">
        <v>119</v>
      </c>
      <c r="B18" s="248"/>
      <c r="C18" s="249">
        <v>0</v>
      </c>
      <c r="D18" s="266">
        <v>0</v>
      </c>
      <c r="E18" s="266">
        <v>0</v>
      </c>
      <c r="F18" s="248"/>
      <c r="G18" s="249">
        <v>0</v>
      </c>
      <c r="H18" s="266">
        <v>0</v>
      </c>
      <c r="I18" s="266">
        <v>0</v>
      </c>
      <c r="J18" s="248"/>
      <c r="K18" s="249">
        <v>0</v>
      </c>
      <c r="L18" s="266">
        <v>0</v>
      </c>
      <c r="M18" s="267">
        <v>0</v>
      </c>
      <c r="N18" s="248"/>
      <c r="O18" s="268">
        <v>0</v>
      </c>
      <c r="P18" s="269">
        <v>0</v>
      </c>
      <c r="Q18" s="270">
        <v>0</v>
      </c>
      <c r="R18" s="7"/>
    </row>
    <row r="19" spans="1:18" s="1" customFormat="1" ht="12.75">
      <c r="A19" s="239" t="s">
        <v>120</v>
      </c>
      <c r="B19" s="248"/>
      <c r="C19" s="249">
        <v>0</v>
      </c>
      <c r="D19" s="266">
        <v>0</v>
      </c>
      <c r="E19" s="266">
        <v>0</v>
      </c>
      <c r="F19" s="248"/>
      <c r="G19" s="249">
        <v>0</v>
      </c>
      <c r="H19" s="266">
        <v>0</v>
      </c>
      <c r="I19" s="266">
        <v>0</v>
      </c>
      <c r="J19" s="248"/>
      <c r="K19" s="249">
        <v>0</v>
      </c>
      <c r="L19" s="266">
        <v>0</v>
      </c>
      <c r="M19" s="267">
        <v>0</v>
      </c>
      <c r="N19" s="248"/>
      <c r="O19" s="268">
        <v>0</v>
      </c>
      <c r="P19" s="269">
        <v>0</v>
      </c>
      <c r="Q19" s="270">
        <v>0</v>
      </c>
      <c r="R19" s="7"/>
    </row>
    <row r="20" spans="1:18" s="1" customFormat="1" ht="12.75">
      <c r="A20" s="378" t="s">
        <v>121</v>
      </c>
      <c r="B20" s="380"/>
      <c r="C20" s="380">
        <v>0</v>
      </c>
      <c r="D20" s="388">
        <v>0</v>
      </c>
      <c r="E20" s="388">
        <v>0</v>
      </c>
      <c r="F20" s="248"/>
      <c r="G20" s="380">
        <v>0</v>
      </c>
      <c r="H20" s="388">
        <v>0</v>
      </c>
      <c r="I20" s="388">
        <v>0</v>
      </c>
      <c r="J20" s="248"/>
      <c r="K20" s="380">
        <v>0</v>
      </c>
      <c r="L20" s="388">
        <v>0</v>
      </c>
      <c r="M20" s="389">
        <v>0</v>
      </c>
      <c r="N20" s="248"/>
      <c r="O20" s="390">
        <v>0</v>
      </c>
      <c r="P20" s="391">
        <v>0</v>
      </c>
      <c r="Q20" s="392">
        <v>0</v>
      </c>
      <c r="R20" s="7"/>
    </row>
    <row r="21" spans="1:18" s="5" customFormat="1" ht="12.75">
      <c r="A21" s="232" t="s">
        <v>31</v>
      </c>
      <c r="B21" s="251"/>
      <c r="C21" s="278">
        <v>1</v>
      </c>
      <c r="D21" s="280">
        <v>228.5</v>
      </c>
      <c r="E21" s="280">
        <v>228.5</v>
      </c>
      <c r="F21" s="251"/>
      <c r="G21" s="251">
        <v>1</v>
      </c>
      <c r="H21" s="386">
        <v>228.5</v>
      </c>
      <c r="I21" s="386">
        <v>228.5</v>
      </c>
      <c r="J21" s="251"/>
      <c r="K21" s="251">
        <v>1</v>
      </c>
      <c r="L21" s="386">
        <v>228.5</v>
      </c>
      <c r="M21" s="387">
        <v>228.5</v>
      </c>
      <c r="N21" s="251"/>
      <c r="O21" s="251">
        <v>0</v>
      </c>
      <c r="P21" s="386">
        <v>0</v>
      </c>
      <c r="Q21" s="387">
        <v>0</v>
      </c>
      <c r="R21" s="3"/>
    </row>
    <row r="22" spans="1:18" s="6" customFormat="1" ht="12.75">
      <c r="A22" s="239" t="s">
        <v>122</v>
      </c>
      <c r="B22" s="16"/>
      <c r="C22" s="241">
        <v>1</v>
      </c>
      <c r="D22" s="271">
        <v>228.5</v>
      </c>
      <c r="E22" s="271">
        <v>228.5</v>
      </c>
      <c r="F22" s="251"/>
      <c r="G22" s="241">
        <v>1</v>
      </c>
      <c r="H22" s="271">
        <v>228.5</v>
      </c>
      <c r="I22" s="271">
        <v>228.5</v>
      </c>
      <c r="J22" s="251"/>
      <c r="K22" s="241">
        <v>1</v>
      </c>
      <c r="L22" s="271">
        <v>228.5</v>
      </c>
      <c r="M22" s="272">
        <v>228.5</v>
      </c>
      <c r="N22" s="251"/>
      <c r="O22" s="241">
        <v>0</v>
      </c>
      <c r="P22" s="271">
        <v>0</v>
      </c>
      <c r="Q22" s="272">
        <v>0</v>
      </c>
      <c r="R22" s="254"/>
    </row>
    <row r="23" spans="1:18" s="6" customFormat="1" ht="12.75">
      <c r="A23" s="239" t="s">
        <v>123</v>
      </c>
      <c r="B23" s="248"/>
      <c r="C23" s="241">
        <v>0</v>
      </c>
      <c r="D23" s="271">
        <v>0</v>
      </c>
      <c r="E23" s="271">
        <v>0</v>
      </c>
      <c r="F23" s="251"/>
      <c r="G23" s="241">
        <v>0</v>
      </c>
      <c r="H23" s="271">
        <v>0</v>
      </c>
      <c r="I23" s="271">
        <v>0</v>
      </c>
      <c r="J23" s="251"/>
      <c r="K23" s="241">
        <v>0</v>
      </c>
      <c r="L23" s="271">
        <v>0</v>
      </c>
      <c r="M23" s="272">
        <v>0</v>
      </c>
      <c r="N23" s="251"/>
      <c r="O23" s="241">
        <v>0</v>
      </c>
      <c r="P23" s="271">
        <v>0</v>
      </c>
      <c r="Q23" s="272">
        <v>0</v>
      </c>
      <c r="R23" s="254"/>
    </row>
    <row r="24" spans="1:18" s="6" customFormat="1" ht="12.75">
      <c r="A24" s="239" t="s">
        <v>125</v>
      </c>
      <c r="B24" s="248"/>
      <c r="C24" s="241">
        <v>0</v>
      </c>
      <c r="D24" s="271">
        <v>0</v>
      </c>
      <c r="E24" s="271">
        <v>0</v>
      </c>
      <c r="F24" s="251"/>
      <c r="G24" s="241">
        <v>0</v>
      </c>
      <c r="H24" s="271">
        <v>0</v>
      </c>
      <c r="I24" s="271">
        <v>0</v>
      </c>
      <c r="J24" s="251"/>
      <c r="K24" s="241">
        <v>0</v>
      </c>
      <c r="L24" s="271">
        <v>0</v>
      </c>
      <c r="M24" s="272">
        <v>0</v>
      </c>
      <c r="N24" s="251"/>
      <c r="O24" s="241">
        <v>0</v>
      </c>
      <c r="P24" s="271">
        <v>0</v>
      </c>
      <c r="Q24" s="272">
        <v>0</v>
      </c>
      <c r="R24" s="254"/>
    </row>
    <row r="25" spans="1:17" s="6" customFormat="1" ht="12.75">
      <c r="A25" s="232"/>
      <c r="B25" s="233"/>
      <c r="C25" s="237"/>
      <c r="D25" s="238"/>
      <c r="E25" s="238"/>
      <c r="F25" s="251"/>
      <c r="G25" s="237"/>
      <c r="H25" s="238"/>
      <c r="I25" s="480"/>
      <c r="J25" s="251"/>
      <c r="K25" s="237"/>
      <c r="L25" s="238"/>
      <c r="M25" s="238"/>
      <c r="N25" s="251"/>
      <c r="O25" s="237"/>
      <c r="P25" s="238"/>
      <c r="Q25" s="238"/>
    </row>
    <row r="26" spans="1:17" s="6" customFormat="1" ht="12.75">
      <c r="A26" s="232"/>
      <c r="B26" s="233"/>
      <c r="C26" s="237"/>
      <c r="D26" s="238"/>
      <c r="E26" s="238"/>
      <c r="F26" s="251"/>
      <c r="G26" s="237"/>
      <c r="H26" s="238"/>
      <c r="I26" s="480"/>
      <c r="J26" s="251"/>
      <c r="K26" s="237"/>
      <c r="L26" s="238"/>
      <c r="M26" s="238"/>
      <c r="N26" s="251"/>
      <c r="O26" s="237"/>
      <c r="P26" s="238"/>
      <c r="Q26" s="238"/>
    </row>
    <row r="27" spans="1:17" s="6" customFormat="1" ht="12.75">
      <c r="A27" s="232"/>
      <c r="B27" s="233"/>
      <c r="C27" s="237"/>
      <c r="D27" s="238"/>
      <c r="E27" s="238"/>
      <c r="F27" s="251"/>
      <c r="G27" s="237"/>
      <c r="H27" s="238"/>
      <c r="I27" s="238"/>
      <c r="J27" s="251"/>
      <c r="K27" s="237"/>
      <c r="L27" s="238"/>
      <c r="M27" s="238"/>
      <c r="N27" s="251"/>
      <c r="O27" s="237"/>
      <c r="P27" s="238"/>
      <c r="Q27" s="238"/>
    </row>
    <row r="28" spans="1:17" s="6" customFormat="1" ht="12.75">
      <c r="A28" s="232"/>
      <c r="B28" s="233"/>
      <c r="C28" s="237"/>
      <c r="D28" s="238"/>
      <c r="E28" s="238"/>
      <c r="F28" s="251"/>
      <c r="G28" s="237"/>
      <c r="H28" s="238"/>
      <c r="I28" s="238"/>
      <c r="J28" s="251"/>
      <c r="K28" s="237"/>
      <c r="L28" s="238"/>
      <c r="M28" s="238"/>
      <c r="N28" s="251"/>
      <c r="O28" s="237"/>
      <c r="P28" s="238"/>
      <c r="Q28" s="238"/>
    </row>
    <row r="29" spans="1:18" s="228" customFormat="1" ht="18">
      <c r="A29" s="273" t="s">
        <v>26</v>
      </c>
      <c r="B29" s="233"/>
      <c r="C29" s="237"/>
      <c r="D29" s="238"/>
      <c r="E29" s="238"/>
      <c r="F29" s="251"/>
      <c r="G29" s="237"/>
      <c r="H29" s="238"/>
      <c r="I29" s="238"/>
      <c r="J29" s="251"/>
      <c r="K29" s="237"/>
      <c r="L29" s="238"/>
      <c r="M29" s="238"/>
      <c r="N29" s="251"/>
      <c r="O29" s="237"/>
      <c r="P29" s="238"/>
      <c r="Q29" s="238"/>
      <c r="R29" s="255"/>
    </row>
    <row r="30" spans="1:18" s="257" customFormat="1" ht="12.75">
      <c r="A30" s="232"/>
      <c r="B30" s="233"/>
      <c r="C30" s="237"/>
      <c r="D30" s="238"/>
      <c r="E30" s="236"/>
      <c r="F30" s="251"/>
      <c r="G30" s="236"/>
      <c r="H30" s="236"/>
      <c r="I30" s="236"/>
      <c r="J30" s="251"/>
      <c r="K30" s="236"/>
      <c r="L30" s="236"/>
      <c r="M30" s="236"/>
      <c r="N30" s="251"/>
      <c r="O30" s="236"/>
      <c r="P30" s="236"/>
      <c r="Q30" s="236"/>
      <c r="R30" s="256"/>
    </row>
    <row r="31" spans="1:18" s="228" customFormat="1" ht="12">
      <c r="A31" s="239" t="s">
        <v>127</v>
      </c>
      <c r="B31" s="248"/>
      <c r="C31" s="249">
        <v>3</v>
      </c>
      <c r="D31" s="266">
        <v>5420.24825986</v>
      </c>
      <c r="E31" s="266">
        <v>787.5</v>
      </c>
      <c r="F31" s="251"/>
      <c r="G31" s="249">
        <v>1</v>
      </c>
      <c r="H31" s="266">
        <v>2625</v>
      </c>
      <c r="I31" s="266">
        <v>787.5</v>
      </c>
      <c r="J31" s="393"/>
      <c r="K31" s="249">
        <v>0</v>
      </c>
      <c r="L31" s="267">
        <v>0</v>
      </c>
      <c r="M31" s="267">
        <v>0</v>
      </c>
      <c r="N31" s="251"/>
      <c r="O31" s="268">
        <v>2</v>
      </c>
      <c r="P31" s="269">
        <v>2795.24825986</v>
      </c>
      <c r="Q31" s="270">
        <v>0</v>
      </c>
      <c r="R31" s="258"/>
    </row>
    <row r="32" spans="1:18" s="252" customFormat="1" ht="12">
      <c r="A32" s="239" t="s">
        <v>113</v>
      </c>
      <c r="B32" s="248"/>
      <c r="C32" s="249">
        <v>1</v>
      </c>
      <c r="D32" s="266">
        <v>650</v>
      </c>
      <c r="E32" s="266">
        <v>500</v>
      </c>
      <c r="F32" s="251"/>
      <c r="G32" s="249">
        <v>1</v>
      </c>
      <c r="H32" s="266">
        <v>650</v>
      </c>
      <c r="I32" s="266">
        <v>500</v>
      </c>
      <c r="J32" s="393"/>
      <c r="K32" s="249">
        <v>1</v>
      </c>
      <c r="L32" s="267">
        <v>650</v>
      </c>
      <c r="M32" s="267">
        <v>500</v>
      </c>
      <c r="N32" s="251"/>
      <c r="O32" s="268">
        <v>0</v>
      </c>
      <c r="P32" s="269">
        <v>0</v>
      </c>
      <c r="Q32" s="270">
        <v>0</v>
      </c>
      <c r="R32" s="258"/>
    </row>
    <row r="33" spans="1:17" s="228" customFormat="1" ht="12">
      <c r="A33" s="239" t="s">
        <v>114</v>
      </c>
      <c r="B33" s="248"/>
      <c r="C33" s="249">
        <v>3</v>
      </c>
      <c r="D33" s="266">
        <v>1212.122194975</v>
      </c>
      <c r="E33" s="266">
        <v>552.8662806</v>
      </c>
      <c r="F33" s="248"/>
      <c r="G33" s="249">
        <v>3</v>
      </c>
      <c r="H33" s="266">
        <v>1212.122194975</v>
      </c>
      <c r="I33" s="266">
        <v>552.8662806</v>
      </c>
      <c r="J33" s="248"/>
      <c r="K33" s="249">
        <v>0</v>
      </c>
      <c r="L33" s="267">
        <v>0</v>
      </c>
      <c r="M33" s="267">
        <v>0</v>
      </c>
      <c r="N33" s="248"/>
      <c r="O33" s="268">
        <v>0</v>
      </c>
      <c r="P33" s="269">
        <v>0</v>
      </c>
      <c r="Q33" s="270">
        <v>0</v>
      </c>
    </row>
    <row r="34" spans="1:17" s="228" customFormat="1" ht="12">
      <c r="A34" s="239" t="s">
        <v>115</v>
      </c>
      <c r="B34" s="248"/>
      <c r="C34" s="249">
        <v>4</v>
      </c>
      <c r="D34" s="266">
        <v>658.5366075575</v>
      </c>
      <c r="E34" s="266">
        <v>540.440792</v>
      </c>
      <c r="F34" s="248"/>
      <c r="G34" s="249">
        <v>4</v>
      </c>
      <c r="H34" s="266">
        <v>658.5366075575</v>
      </c>
      <c r="I34" s="266">
        <v>540.440792</v>
      </c>
      <c r="J34" s="248"/>
      <c r="K34" s="249">
        <v>4</v>
      </c>
      <c r="L34" s="267">
        <v>658.5366075575</v>
      </c>
      <c r="M34" s="267">
        <v>540.440792</v>
      </c>
      <c r="N34" s="248"/>
      <c r="O34" s="268">
        <v>0</v>
      </c>
      <c r="P34" s="269">
        <v>0</v>
      </c>
      <c r="Q34" s="270">
        <v>0</v>
      </c>
    </row>
    <row r="35" spans="1:18" s="228" customFormat="1" ht="12">
      <c r="A35" s="239" t="s">
        <v>116</v>
      </c>
      <c r="B35" s="248"/>
      <c r="C35" s="249">
        <v>2</v>
      </c>
      <c r="D35" s="266">
        <v>137.7209407</v>
      </c>
      <c r="E35" s="266">
        <v>95.7209407</v>
      </c>
      <c r="F35" s="248"/>
      <c r="G35" s="249">
        <v>2</v>
      </c>
      <c r="H35" s="266">
        <v>137.7209407</v>
      </c>
      <c r="I35" s="266">
        <v>95.7209407</v>
      </c>
      <c r="J35" s="248"/>
      <c r="K35" s="249">
        <v>1</v>
      </c>
      <c r="L35" s="267">
        <v>80.720941</v>
      </c>
      <c r="M35" s="267">
        <v>80.720941</v>
      </c>
      <c r="N35" s="248"/>
      <c r="O35" s="268">
        <v>0</v>
      </c>
      <c r="P35" s="269">
        <v>0</v>
      </c>
      <c r="Q35" s="270">
        <v>0</v>
      </c>
      <c r="R35" s="259"/>
    </row>
    <row r="36" spans="1:18" s="228" customFormat="1" ht="12">
      <c r="A36" s="239" t="s">
        <v>117</v>
      </c>
      <c r="B36" s="248"/>
      <c r="C36" s="249">
        <v>1</v>
      </c>
      <c r="D36" s="266">
        <v>40.14895</v>
      </c>
      <c r="E36" s="266">
        <v>40.14895</v>
      </c>
      <c r="F36" s="248"/>
      <c r="G36" s="249">
        <v>1</v>
      </c>
      <c r="H36" s="266">
        <v>40.14895</v>
      </c>
      <c r="I36" s="266">
        <v>40.14895</v>
      </c>
      <c r="J36" s="248"/>
      <c r="K36" s="249">
        <v>1</v>
      </c>
      <c r="L36" s="267">
        <v>40.14895</v>
      </c>
      <c r="M36" s="267">
        <v>40.14895</v>
      </c>
      <c r="N36" s="248"/>
      <c r="O36" s="268">
        <v>0</v>
      </c>
      <c r="P36" s="269">
        <v>0</v>
      </c>
      <c r="Q36" s="270">
        <v>0</v>
      </c>
      <c r="R36" s="259"/>
    </row>
    <row r="37" spans="1:18" s="228" customFormat="1" ht="12">
      <c r="A37" s="240" t="s">
        <v>118</v>
      </c>
      <c r="B37" s="248"/>
      <c r="C37" s="249">
        <v>3</v>
      </c>
      <c r="D37" s="266">
        <v>58.111741</v>
      </c>
      <c r="E37" s="266">
        <v>58.111739</v>
      </c>
      <c r="F37" s="248"/>
      <c r="G37" s="249">
        <v>3</v>
      </c>
      <c r="H37" s="266">
        <v>58.111741</v>
      </c>
      <c r="I37" s="266">
        <v>58.111739</v>
      </c>
      <c r="J37" s="248"/>
      <c r="K37" s="249">
        <v>2</v>
      </c>
      <c r="L37" s="267">
        <v>36.111741</v>
      </c>
      <c r="M37" s="267">
        <v>36.111739</v>
      </c>
      <c r="N37" s="248"/>
      <c r="O37" s="268">
        <v>0</v>
      </c>
      <c r="P37" s="269">
        <v>0</v>
      </c>
      <c r="Q37" s="270">
        <v>0</v>
      </c>
      <c r="R37" s="259"/>
    </row>
    <row r="38" spans="1:18" s="228" customFormat="1" ht="12">
      <c r="A38" s="239" t="s">
        <v>119</v>
      </c>
      <c r="B38" s="248"/>
      <c r="C38" s="249">
        <v>1</v>
      </c>
      <c r="D38" s="266">
        <v>9.12062325</v>
      </c>
      <c r="E38" s="266">
        <v>0</v>
      </c>
      <c r="F38" s="248"/>
      <c r="G38" s="249">
        <v>1</v>
      </c>
      <c r="H38" s="266">
        <v>9.12062325</v>
      </c>
      <c r="I38" s="266">
        <v>0</v>
      </c>
      <c r="J38" s="248"/>
      <c r="K38" s="249">
        <v>1</v>
      </c>
      <c r="L38" s="267">
        <v>9.12062325</v>
      </c>
      <c r="M38" s="267">
        <v>0</v>
      </c>
      <c r="N38" s="248"/>
      <c r="O38" s="268">
        <v>0</v>
      </c>
      <c r="P38" s="269">
        <v>0</v>
      </c>
      <c r="Q38" s="270">
        <v>0</v>
      </c>
      <c r="R38" s="259"/>
    </row>
    <row r="39" spans="1:18" s="228" customFormat="1" ht="12">
      <c r="A39" s="239" t="s">
        <v>120</v>
      </c>
      <c r="B39" s="248"/>
      <c r="C39" s="249">
        <v>4</v>
      </c>
      <c r="D39" s="266">
        <v>13.144058000000001</v>
      </c>
      <c r="E39" s="266">
        <v>11.834302000000001</v>
      </c>
      <c r="F39" s="248"/>
      <c r="G39" s="249">
        <v>4</v>
      </c>
      <c r="H39" s="266">
        <v>13.144058000000001</v>
      </c>
      <c r="I39" s="266">
        <v>11.834302000000001</v>
      </c>
      <c r="J39" s="248"/>
      <c r="K39" s="249">
        <v>3</v>
      </c>
      <c r="L39" s="267">
        <v>10.286456999999999</v>
      </c>
      <c r="M39" s="267">
        <v>10.286456999999999</v>
      </c>
      <c r="N39" s="248"/>
      <c r="O39" s="268">
        <v>0</v>
      </c>
      <c r="P39" s="269">
        <v>0</v>
      </c>
      <c r="Q39" s="270">
        <v>0</v>
      </c>
      <c r="R39" s="259"/>
    </row>
    <row r="40" spans="1:18" s="228" customFormat="1" ht="12">
      <c r="A40" s="378" t="s">
        <v>121</v>
      </c>
      <c r="B40" s="380"/>
      <c r="C40" s="380">
        <v>1</v>
      </c>
      <c r="D40" s="388">
        <v>0</v>
      </c>
      <c r="E40" s="388">
        <v>0</v>
      </c>
      <c r="F40" s="248"/>
      <c r="G40" s="380">
        <v>1</v>
      </c>
      <c r="H40" s="388">
        <v>0</v>
      </c>
      <c r="I40" s="388">
        <v>0</v>
      </c>
      <c r="J40" s="248"/>
      <c r="K40" s="380">
        <v>0</v>
      </c>
      <c r="L40" s="389">
        <v>0</v>
      </c>
      <c r="M40" s="389">
        <v>0</v>
      </c>
      <c r="N40" s="248"/>
      <c r="O40" s="390">
        <v>0</v>
      </c>
      <c r="P40" s="391">
        <v>0</v>
      </c>
      <c r="Q40" s="392">
        <v>0</v>
      </c>
      <c r="R40" s="259"/>
    </row>
    <row r="41" spans="1:18" s="228" customFormat="1" ht="12">
      <c r="A41" s="232" t="s">
        <v>31</v>
      </c>
      <c r="B41" s="251"/>
      <c r="C41" s="278">
        <v>23</v>
      </c>
      <c r="D41" s="280">
        <v>8199.1533753425</v>
      </c>
      <c r="E41" s="280">
        <v>2586.6230043</v>
      </c>
      <c r="F41" s="251"/>
      <c r="G41" s="251">
        <v>21</v>
      </c>
      <c r="H41" s="386">
        <v>5403.905115482499</v>
      </c>
      <c r="I41" s="386">
        <v>2586.6230043</v>
      </c>
      <c r="J41" s="251"/>
      <c r="K41" s="251">
        <v>13</v>
      </c>
      <c r="L41" s="386">
        <v>1484.9253198075</v>
      </c>
      <c r="M41" s="387">
        <v>1207.7088789999998</v>
      </c>
      <c r="N41" s="251"/>
      <c r="O41" s="251">
        <v>2</v>
      </c>
      <c r="P41" s="386">
        <v>2795.24825986</v>
      </c>
      <c r="Q41" s="387">
        <v>0</v>
      </c>
      <c r="R41" s="259"/>
    </row>
    <row r="42" spans="1:18" s="228" customFormat="1" ht="12">
      <c r="A42" s="239" t="s">
        <v>122</v>
      </c>
      <c r="B42" s="248"/>
      <c r="C42" s="241">
        <v>13</v>
      </c>
      <c r="D42" s="271">
        <v>8078.6280030925</v>
      </c>
      <c r="E42" s="271">
        <v>2476.5280133</v>
      </c>
      <c r="F42" s="251"/>
      <c r="G42" s="241">
        <v>11</v>
      </c>
      <c r="H42" s="271">
        <v>5283.3797432325</v>
      </c>
      <c r="I42" s="271">
        <v>2476.5280133</v>
      </c>
      <c r="J42" s="251"/>
      <c r="K42" s="241">
        <v>6</v>
      </c>
      <c r="L42" s="272">
        <v>1389.2575485575</v>
      </c>
      <c r="M42" s="272">
        <v>1121.161733</v>
      </c>
      <c r="N42" s="251"/>
      <c r="O42" s="241">
        <v>2</v>
      </c>
      <c r="P42" s="271">
        <v>2795.24825986</v>
      </c>
      <c r="Q42" s="272">
        <v>0</v>
      </c>
      <c r="R42" s="259"/>
    </row>
    <row r="43" spans="1:18" s="228" customFormat="1" ht="12">
      <c r="A43" s="239" t="s">
        <v>123</v>
      </c>
      <c r="B43" s="248"/>
      <c r="C43" s="241">
        <v>10</v>
      </c>
      <c r="D43" s="271">
        <v>120.52537225</v>
      </c>
      <c r="E43" s="271">
        <v>110.094991</v>
      </c>
      <c r="F43" s="251"/>
      <c r="G43" s="241">
        <v>10</v>
      </c>
      <c r="H43" s="271">
        <v>120.52537225</v>
      </c>
      <c r="I43" s="271">
        <v>110.094991</v>
      </c>
      <c r="J43" s="251"/>
      <c r="K43" s="241">
        <v>7</v>
      </c>
      <c r="L43" s="272">
        <v>95.66777125</v>
      </c>
      <c r="M43" s="272">
        <v>86.547146</v>
      </c>
      <c r="N43" s="251"/>
      <c r="O43" s="241">
        <v>0</v>
      </c>
      <c r="P43" s="271">
        <v>0</v>
      </c>
      <c r="Q43" s="272">
        <v>0</v>
      </c>
      <c r="R43" s="259"/>
    </row>
    <row r="44" spans="1:18" s="228" customFormat="1" ht="12">
      <c r="A44" s="239" t="s">
        <v>125</v>
      </c>
      <c r="B44" s="248"/>
      <c r="C44" s="241">
        <v>9</v>
      </c>
      <c r="D44" s="271">
        <v>80.37642225</v>
      </c>
      <c r="E44" s="271">
        <v>69.94604100000001</v>
      </c>
      <c r="F44" s="251"/>
      <c r="G44" s="241">
        <v>9</v>
      </c>
      <c r="H44" s="271">
        <v>80.37642225</v>
      </c>
      <c r="I44" s="271">
        <v>69.94604100000001</v>
      </c>
      <c r="J44" s="251"/>
      <c r="K44" s="241">
        <v>6</v>
      </c>
      <c r="L44" s="272">
        <v>55.51882125</v>
      </c>
      <c r="M44" s="272">
        <v>46.398196</v>
      </c>
      <c r="N44" s="251"/>
      <c r="O44" s="241">
        <v>0</v>
      </c>
      <c r="P44" s="271">
        <v>0</v>
      </c>
      <c r="Q44" s="272">
        <v>0</v>
      </c>
      <c r="R44" s="259"/>
    </row>
    <row r="45" spans="1:18" s="264" customFormat="1" ht="12.75">
      <c r="A45" s="243"/>
      <c r="B45" s="5"/>
      <c r="C45" s="260"/>
      <c r="D45" s="261"/>
      <c r="E45" s="26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6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5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5"/>
    </row>
    <row r="48" spans="1:18" s="25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51"/>
  <sheetViews>
    <sheetView zoomScale="75" zoomScaleNormal="75" zoomScalePageLayoutView="0" workbookViewId="0" topLeftCell="A1">
      <selection activeCell="M32" sqref="M32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6.2812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4" width="9.140625" style="8" customWidth="1"/>
    <col min="15" max="15" width="16.8515625" style="8" bestFit="1" customWidth="1"/>
    <col min="16" max="16384" width="9.140625" style="8" customWidth="1"/>
  </cols>
  <sheetData>
    <row r="1" spans="1:6" s="5" customFormat="1" ht="30">
      <c r="A1" s="346" t="s">
        <v>253</v>
      </c>
      <c r="B1" s="346" t="s">
        <v>198</v>
      </c>
      <c r="C1" s="2"/>
      <c r="D1" s="2"/>
      <c r="E1" s="4"/>
      <c r="F1" s="3"/>
    </row>
    <row r="2" spans="2:11" s="5" customFormat="1" ht="30">
      <c r="B2" s="346" t="s">
        <v>197</v>
      </c>
      <c r="C2" s="2"/>
      <c r="D2" s="2"/>
      <c r="E2" s="4"/>
      <c r="F2" s="3"/>
      <c r="K2" s="283" t="s">
        <v>298</v>
      </c>
    </row>
    <row r="3" spans="2:6" s="5" customFormat="1" ht="30">
      <c r="B3" s="346"/>
      <c r="C3" s="2"/>
      <c r="D3" s="2"/>
      <c r="E3" s="4"/>
      <c r="F3" s="3"/>
    </row>
    <row r="4" spans="1:6" s="5" customFormat="1" ht="6" customHeight="1">
      <c r="A4" s="274"/>
      <c r="B4" s="1"/>
      <c r="C4" s="2"/>
      <c r="D4" s="2"/>
      <c r="E4" s="4"/>
      <c r="F4" s="3"/>
    </row>
    <row r="5" spans="1:12" s="6" customFormat="1" ht="12.75">
      <c r="A5" s="232"/>
      <c r="B5" s="233"/>
      <c r="C5" s="385" t="s">
        <v>237</v>
      </c>
      <c r="D5" s="385"/>
      <c r="E5" s="385"/>
      <c r="F5" s="385"/>
      <c r="G5" s="236"/>
      <c r="H5" s="12"/>
      <c r="I5" s="12"/>
      <c r="J5" s="12"/>
      <c r="K5" s="12"/>
      <c r="L5" s="236"/>
    </row>
    <row r="6" spans="1:11" s="236" customFormat="1" ht="12">
      <c r="A6" s="232" t="s">
        <v>4</v>
      </c>
      <c r="B6" s="233"/>
      <c r="C6" s="234"/>
      <c r="D6" s="234"/>
      <c r="E6" s="235" t="s">
        <v>38</v>
      </c>
      <c r="F6" s="235"/>
      <c r="H6" s="234"/>
      <c r="I6" s="234"/>
      <c r="J6" s="235"/>
      <c r="K6" s="235"/>
    </row>
    <row r="7" spans="1:11" s="236" customFormat="1" ht="12">
      <c r="A7" s="232" t="s">
        <v>51</v>
      </c>
      <c r="B7" s="233"/>
      <c r="C7" s="237" t="s">
        <v>22</v>
      </c>
      <c r="D7" s="237"/>
      <c r="E7" s="238" t="s">
        <v>27</v>
      </c>
      <c r="F7" s="238"/>
      <c r="H7" s="234"/>
      <c r="I7" s="234"/>
      <c r="J7" s="235" t="s">
        <v>38</v>
      </c>
      <c r="K7" s="235"/>
    </row>
    <row r="8" spans="1:11" s="251" customFormat="1" ht="12">
      <c r="A8" s="232" t="s">
        <v>110</v>
      </c>
      <c r="B8" s="233"/>
      <c r="C8" s="237" t="s">
        <v>23</v>
      </c>
      <c r="D8" s="237" t="s">
        <v>128</v>
      </c>
      <c r="E8" s="238" t="s">
        <v>24</v>
      </c>
      <c r="F8" s="238" t="s">
        <v>128</v>
      </c>
      <c r="H8" s="237" t="s">
        <v>22</v>
      </c>
      <c r="I8" s="237"/>
      <c r="J8" s="238" t="s">
        <v>27</v>
      </c>
      <c r="K8" s="238"/>
    </row>
    <row r="9" spans="1:11" s="236" customFormat="1" ht="12">
      <c r="A9" s="232"/>
      <c r="B9" s="233"/>
      <c r="C9" s="237"/>
      <c r="D9" s="237"/>
      <c r="E9" s="238"/>
      <c r="H9" s="237" t="s">
        <v>23</v>
      </c>
      <c r="I9" s="237" t="s">
        <v>128</v>
      </c>
      <c r="J9" s="238" t="s">
        <v>24</v>
      </c>
      <c r="K9" s="238" t="s">
        <v>128</v>
      </c>
    </row>
    <row r="10" spans="1:12" s="6" customFormat="1" ht="12.75">
      <c r="A10" s="239" t="s">
        <v>129</v>
      </c>
      <c r="B10" s="248"/>
      <c r="C10" s="275">
        <v>129</v>
      </c>
      <c r="D10" s="272">
        <v>13.8</v>
      </c>
      <c r="E10" s="276">
        <v>1712208</v>
      </c>
      <c r="F10" s="272">
        <v>86.8</v>
      </c>
      <c r="G10" s="236"/>
      <c r="H10" s="275">
        <v>12</v>
      </c>
      <c r="I10" s="272">
        <v>16.901408450704224</v>
      </c>
      <c r="J10" s="276">
        <v>242922.51822013652</v>
      </c>
      <c r="K10" s="272">
        <v>91.5766237878786</v>
      </c>
      <c r="L10" s="253"/>
    </row>
    <row r="11" spans="1:12" s="6" customFormat="1" ht="12.75">
      <c r="A11" s="239" t="s">
        <v>130</v>
      </c>
      <c r="B11" s="248"/>
      <c r="C11" s="275">
        <v>81</v>
      </c>
      <c r="D11" s="272">
        <v>8.7</v>
      </c>
      <c r="E11" s="276">
        <v>118087</v>
      </c>
      <c r="F11" s="272">
        <v>5.9</v>
      </c>
      <c r="G11" s="236"/>
      <c r="H11" s="275">
        <v>7</v>
      </c>
      <c r="I11" s="272">
        <v>9.859154929577464</v>
      </c>
      <c r="J11" s="276">
        <v>9065.59102208</v>
      </c>
      <c r="K11" s="272">
        <v>3.417535041734853</v>
      </c>
      <c r="L11" s="253"/>
    </row>
    <row r="12" spans="1:15" ht="12.75">
      <c r="A12" s="239" t="s">
        <v>113</v>
      </c>
      <c r="B12" s="248"/>
      <c r="C12" s="275">
        <v>97</v>
      </c>
      <c r="D12" s="272">
        <v>10.4</v>
      </c>
      <c r="E12" s="276">
        <v>67844</v>
      </c>
      <c r="F12" s="272">
        <v>3.5</v>
      </c>
      <c r="G12" s="249"/>
      <c r="H12" s="275">
        <v>11</v>
      </c>
      <c r="I12" s="272">
        <v>15.492957746478874</v>
      </c>
      <c r="J12" s="276">
        <v>8231.606265188</v>
      </c>
      <c r="K12" s="272">
        <v>3.103140522501711</v>
      </c>
      <c r="O12" s="574"/>
    </row>
    <row r="13" spans="1:11" ht="12.75">
      <c r="A13" s="239" t="s">
        <v>114</v>
      </c>
      <c r="B13" s="248"/>
      <c r="C13" s="275">
        <v>112</v>
      </c>
      <c r="D13" s="272">
        <v>12.2</v>
      </c>
      <c r="E13" s="276">
        <v>39728</v>
      </c>
      <c r="F13" s="272">
        <v>2</v>
      </c>
      <c r="G13" s="249"/>
      <c r="H13" s="275">
        <v>8</v>
      </c>
      <c r="I13" s="272">
        <v>11.267605633802816</v>
      </c>
      <c r="J13" s="276">
        <v>2672.8636613935</v>
      </c>
      <c r="K13" s="272">
        <v>1.0076127637286878</v>
      </c>
    </row>
    <row r="14" spans="1:11" ht="12.75">
      <c r="A14" s="239" t="s">
        <v>115</v>
      </c>
      <c r="B14" s="248"/>
      <c r="C14" s="275">
        <v>147</v>
      </c>
      <c r="D14" s="272">
        <v>15.8</v>
      </c>
      <c r="E14" s="276">
        <v>23404</v>
      </c>
      <c r="F14" s="272">
        <v>1.2</v>
      </c>
      <c r="G14" s="249"/>
      <c r="H14" s="275">
        <v>9</v>
      </c>
      <c r="I14" s="272">
        <v>12.67605633802817</v>
      </c>
      <c r="J14" s="276">
        <v>1664.1324429850001</v>
      </c>
      <c r="K14" s="272">
        <v>0.6273425443677464</v>
      </c>
    </row>
    <row r="15" spans="1:11" ht="12.75">
      <c r="A15" s="239" t="s">
        <v>116</v>
      </c>
      <c r="B15" s="248"/>
      <c r="C15" s="275">
        <v>94</v>
      </c>
      <c r="D15" s="272">
        <v>10.1</v>
      </c>
      <c r="E15" s="276">
        <v>6690.5</v>
      </c>
      <c r="F15" s="272">
        <v>0.3</v>
      </c>
      <c r="G15" s="249"/>
      <c r="H15" s="275">
        <v>4</v>
      </c>
      <c r="I15" s="272">
        <v>5.633802816901408</v>
      </c>
      <c r="J15" s="276">
        <v>299.524244345</v>
      </c>
      <c r="K15" s="272">
        <v>0.11291427093997985</v>
      </c>
    </row>
    <row r="16" spans="1:11" ht="12.75">
      <c r="A16" s="239" t="s">
        <v>117</v>
      </c>
      <c r="B16" s="248"/>
      <c r="C16" s="275">
        <v>85</v>
      </c>
      <c r="D16" s="272">
        <v>9.1</v>
      </c>
      <c r="E16" s="276">
        <v>3177</v>
      </c>
      <c r="F16" s="272">
        <v>0.2</v>
      </c>
      <c r="G16" s="249"/>
      <c r="H16" s="275">
        <v>10</v>
      </c>
      <c r="I16" s="272">
        <v>14.084507042253522</v>
      </c>
      <c r="J16" s="276">
        <v>360.9683642845</v>
      </c>
      <c r="K16" s="272">
        <v>0.13607739759000836</v>
      </c>
    </row>
    <row r="17" spans="1:11" ht="12.75">
      <c r="A17" s="240" t="s">
        <v>118</v>
      </c>
      <c r="B17" s="248"/>
      <c r="C17" s="275">
        <v>72</v>
      </c>
      <c r="D17" s="272">
        <v>7.8</v>
      </c>
      <c r="E17" s="276">
        <v>1201</v>
      </c>
      <c r="F17" s="272">
        <v>0.1</v>
      </c>
      <c r="G17" s="249"/>
      <c r="H17" s="275">
        <v>2</v>
      </c>
      <c r="I17" s="272">
        <v>2.816901408450704</v>
      </c>
      <c r="J17" s="276">
        <v>24.774857009999998</v>
      </c>
      <c r="K17" s="272">
        <v>0.009339594272389645</v>
      </c>
    </row>
    <row r="18" spans="1:11" ht="14.25" customHeight="1">
      <c r="A18" s="239" t="s">
        <v>119</v>
      </c>
      <c r="B18" s="248"/>
      <c r="C18" s="275">
        <v>29</v>
      </c>
      <c r="D18" s="272">
        <v>3.1</v>
      </c>
      <c r="E18" s="276">
        <v>198.3</v>
      </c>
      <c r="F18" s="272">
        <v>0</v>
      </c>
      <c r="G18" s="249"/>
      <c r="H18" s="275">
        <v>3</v>
      </c>
      <c r="I18" s="272">
        <v>4.225352112676056</v>
      </c>
      <c r="J18" s="276">
        <v>20.152246401</v>
      </c>
      <c r="K18" s="272">
        <v>0.007596968369447896</v>
      </c>
    </row>
    <row r="19" spans="1:11" ht="12.75">
      <c r="A19" s="239" t="s">
        <v>120</v>
      </c>
      <c r="B19" s="248"/>
      <c r="C19" s="275">
        <v>25</v>
      </c>
      <c r="D19" s="272">
        <v>2.7</v>
      </c>
      <c r="E19" s="276">
        <v>89.5</v>
      </c>
      <c r="F19" s="272">
        <v>0</v>
      </c>
      <c r="G19" s="249"/>
      <c r="H19" s="275">
        <v>1</v>
      </c>
      <c r="I19" s="272">
        <v>1.408450704225352</v>
      </c>
      <c r="J19" s="276">
        <v>3.7975920504</v>
      </c>
      <c r="K19" s="272">
        <v>0.0014316114498046217</v>
      </c>
    </row>
    <row r="20" spans="1:11" ht="12.75">
      <c r="A20" s="239" t="s">
        <v>121</v>
      </c>
      <c r="B20" s="248"/>
      <c r="C20" s="275">
        <v>15</v>
      </c>
      <c r="D20" s="272">
        <v>1.6</v>
      </c>
      <c r="E20" s="276">
        <v>15.3</v>
      </c>
      <c r="F20" s="272">
        <v>0</v>
      </c>
      <c r="G20" s="249"/>
      <c r="H20" s="275">
        <v>1</v>
      </c>
      <c r="I20" s="272">
        <v>1.408450704225352</v>
      </c>
      <c r="J20" s="281">
        <v>1.0225965825</v>
      </c>
      <c r="K20" s="272">
        <v>0.0003854971667859579</v>
      </c>
    </row>
    <row r="21" spans="1:11" ht="12.75">
      <c r="A21" s="239" t="s">
        <v>131</v>
      </c>
      <c r="B21" s="248"/>
      <c r="C21" s="275">
        <v>6</v>
      </c>
      <c r="D21" s="272">
        <v>0.6</v>
      </c>
      <c r="E21" s="277" t="s">
        <v>133</v>
      </c>
      <c r="F21" s="277" t="s">
        <v>133</v>
      </c>
      <c r="G21" s="249"/>
      <c r="H21" s="275">
        <v>0</v>
      </c>
      <c r="I21" s="272">
        <v>0</v>
      </c>
      <c r="J21" s="277" t="s">
        <v>133</v>
      </c>
      <c r="K21" s="277" t="s">
        <v>133</v>
      </c>
    </row>
    <row r="22" spans="1:11" ht="12.75">
      <c r="A22" s="378" t="s">
        <v>134</v>
      </c>
      <c r="B22" s="248"/>
      <c r="C22" s="394">
        <v>37</v>
      </c>
      <c r="D22" s="483">
        <v>4</v>
      </c>
      <c r="E22" s="396" t="s">
        <v>133</v>
      </c>
      <c r="F22" s="396" t="s">
        <v>133</v>
      </c>
      <c r="G22" s="248"/>
      <c r="H22" s="394">
        <v>3</v>
      </c>
      <c r="I22" s="483">
        <v>4.225352112676056</v>
      </c>
      <c r="J22" s="396" t="s">
        <v>133</v>
      </c>
      <c r="K22" s="396" t="s">
        <v>133</v>
      </c>
    </row>
    <row r="23" spans="1:15" s="6" customFormat="1" ht="12.75">
      <c r="A23" s="232" t="s">
        <v>31</v>
      </c>
      <c r="B23" s="251"/>
      <c r="C23" s="278">
        <v>929</v>
      </c>
      <c r="D23" s="279">
        <v>100</v>
      </c>
      <c r="E23" s="573">
        <f>SUM(E10:E20)</f>
        <v>1972642.6</v>
      </c>
      <c r="F23" s="280">
        <v>100</v>
      </c>
      <c r="G23" s="248"/>
      <c r="H23" s="278">
        <v>71</v>
      </c>
      <c r="I23" s="279">
        <v>100</v>
      </c>
      <c r="J23" s="280">
        <v>265266.9515124564</v>
      </c>
      <c r="K23" s="280">
        <v>100</v>
      </c>
      <c r="O23" s="572"/>
    </row>
    <row r="24" spans="1:11" s="6" customFormat="1" ht="12.75">
      <c r="A24" s="239" t="s">
        <v>135</v>
      </c>
      <c r="B24" s="251"/>
      <c r="C24" s="241">
        <v>660</v>
      </c>
      <c r="D24" s="271">
        <v>71</v>
      </c>
      <c r="E24" s="271">
        <v>1967962</v>
      </c>
      <c r="F24" s="271">
        <v>99.8</v>
      </c>
      <c r="G24" s="236"/>
      <c r="H24" s="241">
        <v>51</v>
      </c>
      <c r="I24" s="272">
        <v>71.83098591549296</v>
      </c>
      <c r="J24" s="271">
        <v>264856.23585612804</v>
      </c>
      <c r="K24" s="272">
        <v>99.84516893115158</v>
      </c>
    </row>
    <row r="25" spans="1:11" s="6" customFormat="1" ht="12.75">
      <c r="A25" s="239" t="s">
        <v>136</v>
      </c>
      <c r="B25" s="251"/>
      <c r="C25" s="241">
        <v>226</v>
      </c>
      <c r="D25" s="271">
        <v>24.3</v>
      </c>
      <c r="E25" s="271">
        <v>4681</v>
      </c>
      <c r="F25" s="271">
        <v>0.2</v>
      </c>
      <c r="G25" s="236"/>
      <c r="H25" s="241">
        <v>17</v>
      </c>
      <c r="I25" s="272">
        <v>23.943661971830984</v>
      </c>
      <c r="J25" s="271">
        <v>410.71565632840003</v>
      </c>
      <c r="K25" s="272">
        <v>0.15483106884843648</v>
      </c>
    </row>
    <row r="26" spans="1:11" s="6" customFormat="1" ht="12.75">
      <c r="A26" s="239" t="s">
        <v>137</v>
      </c>
      <c r="B26" s="251"/>
      <c r="C26" s="241">
        <v>141</v>
      </c>
      <c r="D26" s="271">
        <v>15.2</v>
      </c>
      <c r="E26" s="271">
        <v>1504.1</v>
      </c>
      <c r="F26" s="271">
        <v>0.1</v>
      </c>
      <c r="G26" s="236"/>
      <c r="H26" s="241">
        <v>7</v>
      </c>
      <c r="I26" s="272">
        <v>9.859154929577464</v>
      </c>
      <c r="J26" s="271">
        <v>49.747292043899996</v>
      </c>
      <c r="K26" s="271">
        <v>0.01875367125842812</v>
      </c>
    </row>
    <row r="27" spans="1:11" ht="13.5" customHeight="1">
      <c r="A27" s="284"/>
      <c r="B27" s="251"/>
      <c r="C27" s="278"/>
      <c r="D27" s="278"/>
      <c r="E27" s="280"/>
      <c r="F27" s="279"/>
      <c r="G27" s="236"/>
      <c r="H27" s="236"/>
      <c r="I27" s="236"/>
      <c r="J27" s="236"/>
      <c r="K27" s="236"/>
    </row>
    <row r="28" spans="1:11" ht="12.75">
      <c r="A28" s="239"/>
      <c r="B28" s="249"/>
      <c r="C28" s="385" t="s">
        <v>138</v>
      </c>
      <c r="D28" s="385"/>
      <c r="E28" s="385"/>
      <c r="F28" s="385"/>
      <c r="G28" s="236"/>
      <c r="H28" s="12"/>
      <c r="I28" s="12"/>
      <c r="J28" s="12"/>
      <c r="K28" s="12"/>
    </row>
    <row r="29" spans="1:11" ht="12.75">
      <c r="A29" s="232"/>
      <c r="B29" s="249"/>
      <c r="C29" s="234"/>
      <c r="D29" s="234"/>
      <c r="E29" s="235"/>
      <c r="F29" s="235"/>
      <c r="G29" s="236"/>
      <c r="H29" s="234"/>
      <c r="I29" s="234"/>
      <c r="J29" s="235"/>
      <c r="K29" s="235"/>
    </row>
    <row r="30" spans="1:11" ht="12.75">
      <c r="A30" s="232"/>
      <c r="B30" s="249"/>
      <c r="C30" s="234"/>
      <c r="D30" s="234"/>
      <c r="E30" s="235" t="s">
        <v>38</v>
      </c>
      <c r="F30" s="235"/>
      <c r="G30" s="236"/>
      <c r="H30" s="234"/>
      <c r="I30" s="234"/>
      <c r="J30" s="235"/>
      <c r="K30" s="235"/>
    </row>
    <row r="31" spans="1:11" ht="12.75">
      <c r="A31" s="232"/>
      <c r="B31" s="249"/>
      <c r="C31" s="237" t="s">
        <v>22</v>
      </c>
      <c r="D31" s="237"/>
      <c r="E31" s="238" t="s">
        <v>27</v>
      </c>
      <c r="F31" s="238"/>
      <c r="G31" s="251"/>
      <c r="H31" s="237"/>
      <c r="I31" s="237"/>
      <c r="J31" s="238"/>
      <c r="K31" s="238"/>
    </row>
    <row r="32" spans="1:11" ht="12.75" customHeight="1">
      <c r="A32" s="249"/>
      <c r="B32" s="249"/>
      <c r="C32" s="237" t="s">
        <v>23</v>
      </c>
      <c r="D32" s="237" t="s">
        <v>128</v>
      </c>
      <c r="E32" s="238" t="s">
        <v>24</v>
      </c>
      <c r="F32" s="238" t="s">
        <v>128</v>
      </c>
      <c r="G32" s="236"/>
      <c r="H32" s="237"/>
      <c r="I32" s="237"/>
      <c r="J32" s="238"/>
      <c r="K32" s="238"/>
    </row>
    <row r="33" spans="1:11" ht="18.75" customHeight="1">
      <c r="A33" s="239" t="s">
        <v>129</v>
      </c>
      <c r="B33" s="249"/>
      <c r="C33" s="275">
        <v>1</v>
      </c>
      <c r="D33" s="272">
        <v>0.091324200913242</v>
      </c>
      <c r="E33" s="276">
        <v>2216.81802888</v>
      </c>
      <c r="F33" s="272">
        <v>3.5920415158067662</v>
      </c>
      <c r="G33" s="236"/>
      <c r="H33" s="275"/>
      <c r="I33" s="272"/>
      <c r="J33" s="276"/>
      <c r="K33" s="272"/>
    </row>
    <row r="34" spans="1:11" ht="12.75">
      <c r="A34" s="239" t="s">
        <v>130</v>
      </c>
      <c r="B34" s="249"/>
      <c r="C34" s="275">
        <v>5</v>
      </c>
      <c r="D34" s="272">
        <v>0.45662100456621</v>
      </c>
      <c r="E34" s="276">
        <v>7273.371728880029</v>
      </c>
      <c r="F34" s="272">
        <v>11.785474887729974</v>
      </c>
      <c r="G34" s="249"/>
      <c r="H34" s="275"/>
      <c r="I34" s="272"/>
      <c r="J34" s="276"/>
      <c r="K34" s="272"/>
    </row>
    <row r="35" spans="1:11" ht="12.75">
      <c r="A35" s="239" t="s">
        <v>113</v>
      </c>
      <c r="B35" s="249"/>
      <c r="C35" s="275">
        <v>10</v>
      </c>
      <c r="D35" s="272">
        <v>0.91324200913242</v>
      </c>
      <c r="E35" s="276">
        <v>6390.607004846471</v>
      </c>
      <c r="F35" s="272">
        <v>10.355078934562682</v>
      </c>
      <c r="G35" s="249"/>
      <c r="H35" s="275"/>
      <c r="I35" s="272"/>
      <c r="J35" s="276"/>
      <c r="K35" s="272"/>
    </row>
    <row r="36" spans="1:11" ht="12.75">
      <c r="A36" s="239" t="s">
        <v>114</v>
      </c>
      <c r="B36" s="249"/>
      <c r="C36" s="275">
        <v>28</v>
      </c>
      <c r="D36" s="272">
        <v>2.557077625570776</v>
      </c>
      <c r="E36" s="276">
        <v>9411.520178606726</v>
      </c>
      <c r="F36" s="272">
        <v>15.25004342620243</v>
      </c>
      <c r="G36" s="249"/>
      <c r="H36" s="275"/>
      <c r="I36" s="272"/>
      <c r="J36" s="276"/>
      <c r="K36" s="272"/>
    </row>
    <row r="37" spans="1:11" ht="12.75">
      <c r="A37" s="239" t="s">
        <v>115</v>
      </c>
      <c r="B37" s="249"/>
      <c r="C37" s="275">
        <v>98</v>
      </c>
      <c r="D37" s="272">
        <v>8.949771689497718</v>
      </c>
      <c r="E37" s="276">
        <v>14910.03822084639</v>
      </c>
      <c r="F37" s="272">
        <v>24.15961779172495</v>
      </c>
      <c r="G37" s="249"/>
      <c r="H37" s="275"/>
      <c r="I37" s="272"/>
      <c r="J37" s="276"/>
      <c r="K37" s="272"/>
    </row>
    <row r="38" spans="1:11" ht="12.75">
      <c r="A38" s="239" t="s">
        <v>116</v>
      </c>
      <c r="B38" s="249"/>
      <c r="C38" s="275">
        <v>143</v>
      </c>
      <c r="D38" s="272">
        <v>13.059360730593607</v>
      </c>
      <c r="E38" s="276">
        <v>9890.335625329326</v>
      </c>
      <c r="F38" s="272">
        <v>16.025896446446087</v>
      </c>
      <c r="G38" s="249"/>
      <c r="H38" s="275"/>
      <c r="I38" s="272"/>
      <c r="J38" s="276"/>
      <c r="K38" s="272"/>
    </row>
    <row r="39" spans="1:11" ht="12.75">
      <c r="A39" s="239" t="s">
        <v>117</v>
      </c>
      <c r="B39" s="249"/>
      <c r="C39" s="275">
        <v>185</v>
      </c>
      <c r="D39" s="272">
        <v>16.894977168949772</v>
      </c>
      <c r="E39" s="276">
        <v>6567.608001206918</v>
      </c>
      <c r="F39" s="272">
        <v>10.641884129658965</v>
      </c>
      <c r="G39" s="249"/>
      <c r="H39" s="275"/>
      <c r="I39" s="272"/>
      <c r="J39" s="276"/>
      <c r="K39" s="272"/>
    </row>
    <row r="40" spans="1:11" ht="12.75">
      <c r="A40" s="240" t="s">
        <v>118</v>
      </c>
      <c r="B40" s="249"/>
      <c r="C40" s="275">
        <v>211</v>
      </c>
      <c r="D40" s="272">
        <v>19.269406392694062</v>
      </c>
      <c r="E40" s="276">
        <v>3387.216440698071</v>
      </c>
      <c r="F40" s="272">
        <v>5.488507364836718</v>
      </c>
      <c r="G40" s="249"/>
      <c r="H40" s="275"/>
      <c r="I40" s="272"/>
      <c r="J40" s="276"/>
      <c r="K40" s="272"/>
    </row>
    <row r="41" spans="1:11" ht="12.75">
      <c r="A41" s="239" t="s">
        <v>119</v>
      </c>
      <c r="B41" s="249"/>
      <c r="C41" s="275">
        <v>140</v>
      </c>
      <c r="D41" s="272">
        <v>12.785388127853881</v>
      </c>
      <c r="E41" s="276">
        <v>1051.4250579109298</v>
      </c>
      <c r="F41" s="272">
        <v>1.7036862789697365</v>
      </c>
      <c r="G41" s="249"/>
      <c r="H41" s="275"/>
      <c r="I41" s="272"/>
      <c r="J41" s="276"/>
      <c r="K41" s="272"/>
    </row>
    <row r="42" spans="1:11" ht="12.75">
      <c r="A42" s="239" t="s">
        <v>120</v>
      </c>
      <c r="B42" s="249"/>
      <c r="C42" s="275">
        <v>149</v>
      </c>
      <c r="D42" s="272">
        <v>13.60730593607306</v>
      </c>
      <c r="E42" s="276">
        <v>501.20261298680003</v>
      </c>
      <c r="F42" s="272">
        <v>0.8121282713444011</v>
      </c>
      <c r="G42" s="249"/>
      <c r="H42" s="275"/>
      <c r="I42" s="272"/>
      <c r="J42" s="276"/>
      <c r="K42" s="272"/>
    </row>
    <row r="43" spans="1:11" ht="12.75">
      <c r="A43" s="239" t="s">
        <v>121</v>
      </c>
      <c r="B43" s="249"/>
      <c r="C43" s="275">
        <v>104</v>
      </c>
      <c r="D43" s="272">
        <v>9.497716894977168</v>
      </c>
      <c r="E43" s="276">
        <v>114.5677768676136</v>
      </c>
      <c r="F43" s="272">
        <v>0.18564095271729272</v>
      </c>
      <c r="G43" s="249"/>
      <c r="H43" s="275"/>
      <c r="I43" s="272"/>
      <c r="J43" s="281"/>
      <c r="K43" s="272"/>
    </row>
    <row r="44" spans="1:11" ht="12.75">
      <c r="A44" s="239" t="s">
        <v>131</v>
      </c>
      <c r="B44" s="249"/>
      <c r="C44" s="275">
        <v>0</v>
      </c>
      <c r="D44" s="272">
        <v>0</v>
      </c>
      <c r="E44" s="282" t="s">
        <v>133</v>
      </c>
      <c r="F44" s="285" t="s">
        <v>133</v>
      </c>
      <c r="G44" s="249"/>
      <c r="H44" s="275"/>
      <c r="I44" s="272"/>
      <c r="J44" s="277"/>
      <c r="K44" s="277"/>
    </row>
    <row r="45" spans="1:11" ht="12.75">
      <c r="A45" s="378" t="s">
        <v>134</v>
      </c>
      <c r="B45" s="249"/>
      <c r="C45" s="394">
        <v>22</v>
      </c>
      <c r="D45" s="395">
        <v>1.917808219178082</v>
      </c>
      <c r="E45" s="397" t="s">
        <v>133</v>
      </c>
      <c r="F45" s="398" t="s">
        <v>133</v>
      </c>
      <c r="G45" s="249"/>
      <c r="H45" s="275"/>
      <c r="I45" s="272"/>
      <c r="J45" s="277"/>
      <c r="K45" s="277"/>
    </row>
    <row r="46" spans="1:11" ht="12.75">
      <c r="A46" s="232" t="s">
        <v>31</v>
      </c>
      <c r="B46" s="249"/>
      <c r="C46" s="278">
        <v>1096</v>
      </c>
      <c r="D46" s="279">
        <v>100</v>
      </c>
      <c r="E46" s="280">
        <v>61714.71067705927</v>
      </c>
      <c r="F46" s="280">
        <v>100</v>
      </c>
      <c r="G46" s="236"/>
      <c r="H46" s="278"/>
      <c r="I46" s="279"/>
      <c r="J46" s="280"/>
      <c r="K46" s="280"/>
    </row>
    <row r="47" spans="1:11" ht="12.75">
      <c r="A47" s="239" t="s">
        <v>135</v>
      </c>
      <c r="B47" s="249"/>
      <c r="C47" s="241">
        <v>285</v>
      </c>
      <c r="D47" s="272">
        <v>26.027397260273972</v>
      </c>
      <c r="E47" s="271">
        <v>50092.69078738894</v>
      </c>
      <c r="F47" s="272">
        <v>81.16815300247289</v>
      </c>
      <c r="G47" s="236"/>
      <c r="H47" s="241"/>
      <c r="I47" s="272"/>
      <c r="J47" s="271"/>
      <c r="K47" s="272"/>
    </row>
    <row r="48" spans="1:11" ht="12.75">
      <c r="A48" s="239" t="s">
        <v>136</v>
      </c>
      <c r="B48" s="249"/>
      <c r="C48" s="241">
        <v>789</v>
      </c>
      <c r="D48" s="272">
        <v>72.05479452054794</v>
      </c>
      <c r="E48" s="271">
        <v>11622.019889670333</v>
      </c>
      <c r="F48" s="272">
        <v>18.831846997527116</v>
      </c>
      <c r="G48" s="236"/>
      <c r="H48" s="241"/>
      <c r="I48" s="272"/>
      <c r="J48" s="271"/>
      <c r="K48" s="272"/>
    </row>
    <row r="49" spans="1:11" ht="12.75">
      <c r="A49" s="239" t="s">
        <v>137</v>
      </c>
      <c r="B49" s="249"/>
      <c r="C49" s="241">
        <v>604</v>
      </c>
      <c r="D49" s="272">
        <v>55.15981735159817</v>
      </c>
      <c r="E49" s="271">
        <v>5054.411888463414</v>
      </c>
      <c r="F49" s="272">
        <v>8.189962867868147</v>
      </c>
      <c r="G49" s="249"/>
      <c r="H49" s="241"/>
      <c r="I49" s="271"/>
      <c r="J49" s="271"/>
      <c r="K49" s="271"/>
    </row>
    <row r="50" spans="1:11" ht="35.25" customHeight="1">
      <c r="A50" s="36"/>
      <c r="B50" s="286"/>
      <c r="C50" s="409"/>
      <c r="D50" s="409"/>
      <c r="E50" s="410"/>
      <c r="I50" s="286"/>
      <c r="J50" s="286"/>
      <c r="K50" s="411" t="s">
        <v>238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U64"/>
  <sheetViews>
    <sheetView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3.57421875" style="25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1" width="9.140625" style="25" customWidth="1"/>
    <col min="12" max="12" width="13.8515625" style="25" bestFit="1" customWidth="1"/>
    <col min="13" max="16384" width="9.140625" style="25" customWidth="1"/>
  </cols>
  <sheetData>
    <row r="1" spans="1:9" ht="30">
      <c r="A1" s="348" t="s">
        <v>242</v>
      </c>
      <c r="I1" s="170" t="s">
        <v>298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81" t="s">
        <v>241</v>
      </c>
      <c r="C3" s="581"/>
      <c r="D3" s="16"/>
      <c r="E3" s="581" t="s">
        <v>241</v>
      </c>
      <c r="F3" s="581"/>
      <c r="G3" s="16"/>
      <c r="H3" s="16"/>
      <c r="I3" s="16"/>
    </row>
    <row r="4" spans="2:43" s="38" customFormat="1" ht="12.75">
      <c r="B4" s="337" t="s">
        <v>56</v>
      </c>
      <c r="C4" s="337"/>
      <c r="E4" s="337" t="s">
        <v>57</v>
      </c>
      <c r="F4" s="337"/>
      <c r="G4" s="131"/>
      <c r="H4" s="342"/>
      <c r="I4" s="34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2:43" s="16" customFormat="1" ht="12.75">
      <c r="B5" s="38"/>
      <c r="C5" s="51" t="s">
        <v>162</v>
      </c>
      <c r="D5" s="38"/>
      <c r="E5" s="38"/>
      <c r="F5" s="51" t="s">
        <v>162</v>
      </c>
      <c r="G5" s="51"/>
      <c r="H5" s="38"/>
      <c r="I5" s="51" t="s">
        <v>162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6" customFormat="1" ht="18">
      <c r="A6" s="148" t="s">
        <v>163</v>
      </c>
      <c r="B6" s="294" t="s">
        <v>299</v>
      </c>
      <c r="C6" s="51" t="s">
        <v>164</v>
      </c>
      <c r="D6" s="38"/>
      <c r="E6" s="294" t="s">
        <v>299</v>
      </c>
      <c r="F6" s="51" t="s">
        <v>164</v>
      </c>
      <c r="G6" s="51"/>
      <c r="H6" s="294" t="s">
        <v>299</v>
      </c>
      <c r="I6" s="51" t="s">
        <v>164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1:43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6" customFormat="1" ht="12.75">
      <c r="A8" s="16" t="s">
        <v>5</v>
      </c>
      <c r="B8" s="55">
        <v>4</v>
      </c>
      <c r="C8" s="55">
        <v>27</v>
      </c>
      <c r="D8" s="36"/>
      <c r="E8" s="295">
        <v>4</v>
      </c>
      <c r="F8" s="295">
        <v>12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6" customFormat="1" ht="12.75">
      <c r="A9" s="16" t="s">
        <v>292</v>
      </c>
      <c r="B9" s="174">
        <v>6</v>
      </c>
      <c r="C9" s="174">
        <v>70</v>
      </c>
      <c r="E9" s="174">
        <v>1</v>
      </c>
      <c r="F9" s="174">
        <v>14</v>
      </c>
      <c r="H9" s="174">
        <v>0</v>
      </c>
      <c r="I9" s="177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2:47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6" customFormat="1" ht="12.75">
      <c r="A11" s="296">
        <v>41274</v>
      </c>
      <c r="B11" s="297"/>
      <c r="C11" s="297"/>
      <c r="D11" s="297"/>
      <c r="E11" s="297"/>
      <c r="F11" s="297"/>
      <c r="G11" s="297"/>
      <c r="H11" s="132"/>
      <c r="I11" s="132"/>
      <c r="J11" s="1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6" customFormat="1" ht="12.75">
      <c r="A12" s="132" t="s">
        <v>165</v>
      </c>
      <c r="B12" s="317"/>
      <c r="C12" s="298">
        <v>968</v>
      </c>
      <c r="D12" s="299"/>
      <c r="E12" s="300"/>
      <c r="F12" s="298">
        <v>309</v>
      </c>
      <c r="G12" s="299"/>
      <c r="H12" s="299"/>
      <c r="I12" s="301">
        <v>68</v>
      </c>
      <c r="J12" s="13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16" customFormat="1" ht="12.75">
      <c r="A13" s="132" t="s">
        <v>134</v>
      </c>
      <c r="B13" s="318"/>
      <c r="C13" s="298">
        <v>41</v>
      </c>
      <c r="D13" s="299"/>
      <c r="E13" s="302"/>
      <c r="F13" s="298">
        <v>9</v>
      </c>
      <c r="G13" s="299"/>
      <c r="H13" s="299"/>
      <c r="I13" s="301">
        <v>3</v>
      </c>
      <c r="J13" s="13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s="16" customFormat="1" ht="12.75">
      <c r="A14" s="132"/>
      <c r="B14" s="297"/>
      <c r="C14" s="132"/>
      <c r="D14" s="132"/>
      <c r="E14" s="132"/>
      <c r="F14" s="132"/>
      <c r="G14" s="132"/>
      <c r="H14" s="132"/>
      <c r="I14" s="295"/>
      <c r="J14" s="13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s="38" customFormat="1" ht="12.75">
      <c r="A15" s="130" t="s">
        <v>166</v>
      </c>
      <c r="B15" s="303"/>
      <c r="C15" s="304">
        <v>1009</v>
      </c>
      <c r="D15" s="305"/>
      <c r="E15" s="306"/>
      <c r="F15" s="304">
        <v>318</v>
      </c>
      <c r="G15" s="305"/>
      <c r="H15" s="130"/>
      <c r="I15" s="306">
        <v>71</v>
      </c>
      <c r="J15" s="13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6" customFormat="1" ht="12.75">
      <c r="A16" s="132"/>
      <c r="B16" s="132"/>
      <c r="C16" s="132"/>
      <c r="D16" s="132"/>
      <c r="E16" s="132"/>
      <c r="F16" s="132"/>
      <c r="G16" s="132"/>
      <c r="H16" s="132"/>
      <c r="I16" s="295"/>
      <c r="J16" s="13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38" customFormat="1" ht="12.75" customHeight="1">
      <c r="A17" s="130" t="s">
        <v>167</v>
      </c>
      <c r="B17" s="307"/>
      <c r="C17" s="175">
        <v>1972.6</v>
      </c>
      <c r="D17" s="130"/>
      <c r="E17" s="130"/>
      <c r="F17" s="308">
        <v>1805.5824783895516</v>
      </c>
      <c r="G17" s="130"/>
      <c r="H17" s="130"/>
      <c r="I17" s="308">
        <v>265.2669515124564</v>
      </c>
      <c r="J17" s="130"/>
      <c r="K17" s="25"/>
      <c r="L17" s="17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16" customFormat="1" ht="14.25" customHeight="1">
      <c r="A18" s="130" t="s">
        <v>168</v>
      </c>
      <c r="B18" s="132"/>
      <c r="C18" s="132"/>
      <c r="D18" s="132"/>
      <c r="E18" s="132"/>
      <c r="F18" s="132"/>
      <c r="G18" s="132"/>
      <c r="H18" s="132"/>
      <c r="I18" s="477"/>
      <c r="J18" s="13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7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6" s="16" customFormat="1" ht="18">
      <c r="A20" s="148" t="s">
        <v>223</v>
      </c>
      <c r="B20" s="132"/>
      <c r="C20" s="132"/>
      <c r="D20" s="132"/>
      <c r="E20" s="132"/>
      <c r="F20" s="132"/>
      <c r="G20" s="132"/>
      <c r="H20" s="132"/>
      <c r="I20" s="47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3" s="16" customFormat="1" ht="12" customHeight="1">
      <c r="A21" s="148"/>
      <c r="B21" s="132"/>
      <c r="C21" s="132"/>
      <c r="D21" s="132"/>
      <c r="E21" s="132"/>
      <c r="F21" s="132"/>
      <c r="G21" s="132"/>
      <c r="H21" s="132"/>
      <c r="I21" s="47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43" s="16" customFormat="1" ht="12.75">
      <c r="A22" s="132" t="s">
        <v>224</v>
      </c>
      <c r="B22" s="368">
        <v>0</v>
      </c>
      <c r="C22" s="368">
        <v>67</v>
      </c>
      <c r="D22" s="132"/>
      <c r="E22" s="368">
        <v>0</v>
      </c>
      <c r="F22" s="368">
        <v>360</v>
      </c>
      <c r="G22" s="132"/>
      <c r="H22" s="132"/>
      <c r="I22" s="477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s="16" customFormat="1" ht="12.75">
      <c r="A23" s="16" t="s">
        <v>225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9:43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3" s="16" customFormat="1" ht="12.75">
      <c r="A25" s="130" t="s">
        <v>228</v>
      </c>
      <c r="C25" s="38">
        <v>1956</v>
      </c>
      <c r="F25" s="38">
        <v>4150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43" s="16" customFormat="1" ht="12.75" customHeight="1">
      <c r="A26" s="130"/>
      <c r="H26" s="16" t="s">
        <v>184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4" s="16" customFormat="1" ht="12.75">
      <c r="A27" s="130"/>
      <c r="J27" s="31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s="16" customFormat="1" ht="18">
      <c r="A28" s="148" t="s">
        <v>86</v>
      </c>
      <c r="B28" s="581" t="s">
        <v>241</v>
      </c>
      <c r="C28" s="581"/>
      <c r="E28" s="581" t="s">
        <v>241</v>
      </c>
      <c r="F28" s="581"/>
      <c r="G28" s="25"/>
      <c r="H28" s="25"/>
      <c r="I28" s="25"/>
      <c r="J28" s="31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2:43" s="16" customFormat="1" ht="12.75">
      <c r="B29" s="337" t="s">
        <v>56</v>
      </c>
      <c r="C29" s="337"/>
      <c r="E29" s="337" t="s">
        <v>57</v>
      </c>
      <c r="F29" s="337"/>
      <c r="G29" s="131"/>
      <c r="I29" s="340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2" s="16" customFormat="1" ht="12.75">
      <c r="B30" s="51" t="s">
        <v>169</v>
      </c>
      <c r="C30" s="51" t="s">
        <v>34</v>
      </c>
      <c r="D30" s="38"/>
      <c r="E30" s="51" t="s">
        <v>169</v>
      </c>
      <c r="F30" s="51" t="s">
        <v>34</v>
      </c>
      <c r="G30" s="51"/>
      <c r="H30" s="51" t="s">
        <v>169</v>
      </c>
      <c r="I30" s="51" t="s">
        <v>34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2:43" s="16" customFormat="1" ht="12.75">
      <c r="B31" s="51" t="s">
        <v>170</v>
      </c>
      <c r="C31" s="51" t="s">
        <v>37</v>
      </c>
      <c r="D31" s="38"/>
      <c r="E31" s="51" t="s">
        <v>170</v>
      </c>
      <c r="F31" s="51" t="s">
        <v>37</v>
      </c>
      <c r="G31" s="51"/>
      <c r="H31" s="51" t="s">
        <v>170</v>
      </c>
      <c r="I31" s="51" t="s">
        <v>37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s="38" customFormat="1" ht="12.75">
      <c r="A32" s="414" t="s">
        <v>298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s="133" customFormat="1" ht="12.75">
      <c r="A33" s="38" t="s">
        <v>38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s="16" customFormat="1" ht="12.75">
      <c r="A34" s="16" t="s">
        <v>91</v>
      </c>
      <c r="B34" s="309">
        <v>1</v>
      </c>
      <c r="C34" s="310">
        <v>228.5</v>
      </c>
      <c r="E34" s="309">
        <v>3</v>
      </c>
      <c r="F34" s="310">
        <v>1661.668</v>
      </c>
      <c r="G34" s="311"/>
      <c r="H34" s="143">
        <v>0</v>
      </c>
      <c r="I34" s="158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s="16" customFormat="1" ht="12.75">
      <c r="A35" s="16" t="s">
        <v>41</v>
      </c>
      <c r="B35" s="399">
        <v>21</v>
      </c>
      <c r="C35" s="354">
        <v>147.87</v>
      </c>
      <c r="D35" s="132"/>
      <c r="E35" s="399">
        <v>2</v>
      </c>
      <c r="F35" s="354">
        <v>0</v>
      </c>
      <c r="G35" s="132"/>
      <c r="H35" s="399">
        <v>0</v>
      </c>
      <c r="I35" s="354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s="16" customFormat="1" ht="12.75">
      <c r="A36" s="38" t="s">
        <v>52</v>
      </c>
      <c r="B36" s="146">
        <v>22</v>
      </c>
      <c r="C36" s="166">
        <f>SUM(C34:C35)</f>
        <v>376.37</v>
      </c>
      <c r="D36" s="130"/>
      <c r="E36" s="146">
        <v>5</v>
      </c>
      <c r="F36" s="166">
        <v>1661.7</v>
      </c>
      <c r="G36" s="307"/>
      <c r="H36" s="146">
        <v>0</v>
      </c>
      <c r="I36" s="166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1:43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s="16" customFormat="1" ht="12.75">
      <c r="A38" s="38" t="s">
        <v>39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s="16" customFormat="1" ht="12.75">
      <c r="A39" s="16" t="s">
        <v>220</v>
      </c>
      <c r="B39" s="316">
        <v>1</v>
      </c>
      <c r="C39" s="312">
        <v>8.5</v>
      </c>
      <c r="D39" s="158"/>
      <c r="E39" s="316">
        <v>0</v>
      </c>
      <c r="F39" s="312">
        <v>0</v>
      </c>
      <c r="G39" s="158"/>
      <c r="H39" s="154" t="s">
        <v>132</v>
      </c>
      <c r="I39" s="312" t="s">
        <v>132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s="16" customFormat="1" ht="12.75">
      <c r="A40" s="16" t="s">
        <v>219</v>
      </c>
      <c r="B40" s="143">
        <v>292</v>
      </c>
      <c r="C40" s="158">
        <v>15654.498033619686</v>
      </c>
      <c r="D40" s="38"/>
      <c r="E40" s="143">
        <v>120</v>
      </c>
      <c r="F40" s="158">
        <v>12264.524389101183</v>
      </c>
      <c r="G40" s="38"/>
      <c r="H40" s="154" t="s">
        <v>132</v>
      </c>
      <c r="I40" s="312" t="s">
        <v>132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32" s="16" customFormat="1" ht="12.75">
      <c r="A41" s="38" t="s">
        <v>52</v>
      </c>
      <c r="B41" s="146">
        <v>293</v>
      </c>
      <c r="C41" s="166">
        <v>15662.998033619686</v>
      </c>
      <c r="D41" s="130"/>
      <c r="E41" s="146">
        <v>120</v>
      </c>
      <c r="F41" s="166">
        <v>12264.524389101183</v>
      </c>
      <c r="G41" s="307"/>
      <c r="H41" s="146">
        <v>0</v>
      </c>
      <c r="I41" s="166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16" customFormat="1" ht="12.75">
      <c r="A42" s="16" t="s">
        <v>192</v>
      </c>
      <c r="B42" s="399">
        <v>0</v>
      </c>
      <c r="C42" s="354">
        <v>0</v>
      </c>
      <c r="E42" s="399">
        <v>0</v>
      </c>
      <c r="F42" s="354">
        <v>0</v>
      </c>
      <c r="G42" s="311"/>
      <c r="H42" s="399">
        <v>0</v>
      </c>
      <c r="I42" s="354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s="16" customFormat="1" ht="12.75">
      <c r="A43" s="38" t="s">
        <v>50</v>
      </c>
      <c r="B43" s="338">
        <v>313</v>
      </c>
      <c r="C43" s="415">
        <v>16014.668596799185</v>
      </c>
      <c r="D43" s="38"/>
      <c r="E43" s="338">
        <v>125</v>
      </c>
      <c r="F43" s="415">
        <f>F41+F36</f>
        <v>13926.224389101184</v>
      </c>
      <c r="G43" s="314"/>
      <c r="H43" s="338">
        <v>0</v>
      </c>
      <c r="I43" s="415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1:32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s="133" customFormat="1" ht="12.75">
      <c r="A46" s="414" t="s">
        <v>26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9" ht="12.75">
      <c r="A47" s="38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9">
        <v>26</v>
      </c>
      <c r="C48" s="310">
        <v>1878.623</v>
      </c>
      <c r="D48" s="16"/>
      <c r="E48" s="309">
        <v>11</v>
      </c>
      <c r="F48" s="310">
        <v>5436.216</v>
      </c>
      <c r="G48" s="311"/>
      <c r="H48" s="143">
        <v>0</v>
      </c>
      <c r="I48" s="158">
        <v>0</v>
      </c>
    </row>
    <row r="49" spans="1:9" ht="12.75">
      <c r="A49" s="16" t="s">
        <v>41</v>
      </c>
      <c r="B49" s="399">
        <v>469</v>
      </c>
      <c r="C49" s="354">
        <v>3806</v>
      </c>
      <c r="D49" s="132"/>
      <c r="E49" s="399">
        <v>26</v>
      </c>
      <c r="F49" s="354">
        <v>329.17358247406037</v>
      </c>
      <c r="G49" s="132"/>
      <c r="H49" s="340">
        <v>5</v>
      </c>
      <c r="I49" s="413">
        <v>83.589779155</v>
      </c>
    </row>
    <row r="50" spans="1:9" ht="12.75">
      <c r="A50" s="38" t="s">
        <v>52</v>
      </c>
      <c r="B50" s="146">
        <f>SUM(B48:B49)</f>
        <v>495</v>
      </c>
      <c r="C50" s="146">
        <f>SUM(C48:C49)</f>
        <v>5684.623</v>
      </c>
      <c r="D50" s="130"/>
      <c r="E50" s="146">
        <f>SUM(E48:E49)</f>
        <v>37</v>
      </c>
      <c r="F50" s="146">
        <f>SUM(F48:F49)</f>
        <v>5765.389582474061</v>
      </c>
      <c r="G50" s="307"/>
      <c r="H50" s="146">
        <v>5</v>
      </c>
      <c r="I50" s="166">
        <v>83.589779155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39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220</v>
      </c>
      <c r="B53" s="143">
        <v>3</v>
      </c>
      <c r="C53" s="158">
        <v>10.9363385</v>
      </c>
      <c r="D53" s="16"/>
      <c r="E53" s="143">
        <v>0</v>
      </c>
      <c r="F53" s="158">
        <v>0</v>
      </c>
      <c r="G53" s="16"/>
      <c r="H53" s="154" t="s">
        <v>132</v>
      </c>
      <c r="I53" s="312" t="s">
        <v>132</v>
      </c>
    </row>
    <row r="54" spans="1:9" ht="12.75">
      <c r="A54" s="16" t="s">
        <v>219</v>
      </c>
      <c r="B54" s="143">
        <v>2167</v>
      </c>
      <c r="C54" s="158">
        <v>139481.07177635864</v>
      </c>
      <c r="D54" s="38"/>
      <c r="E54" s="143">
        <v>1454</v>
      </c>
      <c r="F54" s="158">
        <v>277763.81985224056</v>
      </c>
      <c r="G54" s="38"/>
      <c r="H54" s="154" t="s">
        <v>132</v>
      </c>
      <c r="I54" s="312" t="s">
        <v>132</v>
      </c>
    </row>
    <row r="55" spans="1:9" ht="12.75">
      <c r="A55" s="38" t="s">
        <v>52</v>
      </c>
      <c r="B55" s="146">
        <v>2170</v>
      </c>
      <c r="C55" s="166">
        <v>139492.00811485865</v>
      </c>
      <c r="D55" s="130"/>
      <c r="E55" s="146">
        <v>1454</v>
      </c>
      <c r="F55" s="166">
        <v>277763.81985224056</v>
      </c>
      <c r="G55" s="307"/>
      <c r="H55" s="146">
        <v>0</v>
      </c>
      <c r="I55" s="166">
        <v>0</v>
      </c>
    </row>
    <row r="56" spans="1:9" ht="12.75">
      <c r="A56" s="16" t="s">
        <v>192</v>
      </c>
      <c r="B56" s="399">
        <v>42</v>
      </c>
      <c r="C56" s="354">
        <v>3010945.6871711</v>
      </c>
      <c r="D56" s="132"/>
      <c r="E56" s="399">
        <v>7</v>
      </c>
      <c r="F56" s="354">
        <v>5362.947488714612</v>
      </c>
      <c r="G56" s="313"/>
      <c r="H56" s="399">
        <v>0</v>
      </c>
      <c r="I56" s="354">
        <v>0</v>
      </c>
    </row>
    <row r="57" spans="1:9" ht="12.75">
      <c r="A57" s="38" t="s">
        <v>50</v>
      </c>
      <c r="B57" s="338">
        <v>2605</v>
      </c>
      <c r="C57" s="415">
        <v>3156581.1679318114</v>
      </c>
      <c r="D57" s="38"/>
      <c r="E57" s="338">
        <v>1493</v>
      </c>
      <c r="F57" s="415">
        <f>F56+F55+F50</f>
        <v>288892.1569234292</v>
      </c>
      <c r="G57" s="314"/>
      <c r="H57" s="338">
        <v>5</v>
      </c>
      <c r="I57" s="415">
        <v>83.589779155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88" customWidth="1"/>
    <col min="2" max="2" width="10.00390625" style="288" customWidth="1"/>
    <col min="3" max="4" width="0" style="288" hidden="1" customWidth="1"/>
    <col min="5" max="5" width="9.140625" style="288" customWidth="1"/>
    <col min="6" max="7" width="3.8515625" style="288" customWidth="1"/>
    <col min="8" max="8" width="7.7109375" style="288" customWidth="1"/>
    <col min="9" max="9" width="2.140625" style="288" customWidth="1"/>
    <col min="10" max="10" width="1.421875" style="288" customWidth="1"/>
    <col min="11" max="11" width="2.8515625" style="288" customWidth="1"/>
    <col min="12" max="12" width="3.8515625" style="288" customWidth="1"/>
    <col min="13" max="13" width="3.140625" style="288" customWidth="1"/>
    <col min="14" max="14" width="3.57421875" style="288" customWidth="1"/>
    <col min="15" max="15" width="3.421875" style="288" customWidth="1"/>
    <col min="16" max="16" width="2.140625" style="288" customWidth="1"/>
    <col min="17" max="17" width="9.140625" style="288" customWidth="1"/>
    <col min="18" max="18" width="1.57421875" style="288" customWidth="1"/>
    <col min="19" max="19" width="18.421875" style="288" customWidth="1"/>
    <col min="20" max="20" width="20.00390625" style="288" customWidth="1"/>
    <col min="21" max="21" width="2.140625" style="288" hidden="1" customWidth="1"/>
    <col min="22" max="16384" width="9.140625" style="288" customWidth="1"/>
  </cols>
  <sheetData>
    <row r="1" ht="30">
      <c r="A1" s="347" t="s">
        <v>139</v>
      </c>
    </row>
    <row r="3" spans="1:19" s="289" customFormat="1" ht="12.75">
      <c r="A3" s="290" t="s">
        <v>234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</row>
    <row r="4" spans="1:19" s="18" customFormat="1" ht="12.75">
      <c r="A4" s="291" t="s">
        <v>140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2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s="289" customFormat="1" ht="12.75">
      <c r="A6" s="290" t="s">
        <v>239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</row>
    <row r="7" spans="1:19" s="289" customFormat="1" ht="12.75">
      <c r="A7" s="291" t="s">
        <v>141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</row>
    <row r="8" spans="1:19" s="289" customFormat="1" ht="12.75">
      <c r="A8" s="291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</row>
    <row r="9" spans="1:19" s="289" customFormat="1" ht="12.75">
      <c r="A9" s="290" t="s">
        <v>247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</row>
    <row r="10" spans="1:19" s="289" customFormat="1" ht="12.75">
      <c r="A10" s="291" t="s">
        <v>142</v>
      </c>
      <c r="B10" s="290"/>
      <c r="C10" s="290"/>
      <c r="D10" s="290"/>
      <c r="E10" s="290"/>
      <c r="F10" s="290"/>
      <c r="G10" s="290"/>
      <c r="H10" s="428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</row>
    <row r="11" spans="1:19" s="289" customFormat="1" ht="12.75">
      <c r="A11" s="291" t="s">
        <v>143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</row>
    <row r="12" spans="1:19" ht="14.25">
      <c r="A12" s="291" t="s">
        <v>144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</row>
    <row r="13" spans="1:19" ht="14.25">
      <c r="A13" s="291" t="s">
        <v>145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</row>
    <row r="14" spans="1:19" ht="14.25">
      <c r="A14" s="291" t="s">
        <v>222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</row>
    <row r="15" spans="1:19" ht="14.25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</row>
    <row r="16" spans="1:19" s="289" customFormat="1" ht="12.75">
      <c r="A16" s="290" t="s">
        <v>254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</row>
    <row r="17" spans="1:19" s="18" customFormat="1" ht="12.75">
      <c r="A17" s="291" t="s">
        <v>229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</row>
    <row r="18" spans="1:19" s="289" customFormat="1" ht="14.25" customHeight="1">
      <c r="A18" s="291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</row>
    <row r="19" spans="1:19" s="289" customFormat="1" ht="12.75">
      <c r="A19" s="290" t="s">
        <v>250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412"/>
    </row>
    <row r="20" spans="1:19" s="289" customFormat="1" ht="12.75">
      <c r="A20" s="291" t="s">
        <v>206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</row>
    <row r="21" spans="1:19" s="289" customFormat="1" ht="12.75">
      <c r="A21" s="291" t="s">
        <v>207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</row>
    <row r="22" spans="1:19" s="289" customFormat="1" ht="12.75">
      <c r="A22" s="291" t="s">
        <v>209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</row>
    <row r="23" spans="1:19" s="289" customFormat="1" ht="12.75">
      <c r="A23" s="291" t="s">
        <v>208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</row>
    <row r="24" spans="1:256" s="289" customFormat="1" ht="12.75">
      <c r="A24" s="291" t="s">
        <v>213</v>
      </c>
      <c r="B24" s="290"/>
      <c r="C24" s="291"/>
      <c r="D24" s="290"/>
      <c r="E24" s="291"/>
      <c r="F24" s="290"/>
      <c r="G24" s="291"/>
      <c r="H24" s="290"/>
      <c r="I24" s="291"/>
      <c r="J24" s="290"/>
      <c r="K24" s="291"/>
      <c r="L24" s="290"/>
      <c r="M24" s="291"/>
      <c r="N24" s="290"/>
      <c r="O24" s="291"/>
      <c r="P24" s="290"/>
      <c r="Q24" s="291"/>
      <c r="R24" s="290"/>
      <c r="S24" s="291"/>
      <c r="T24" s="290"/>
      <c r="U24" s="291"/>
      <c r="V24" s="290"/>
      <c r="W24" s="291"/>
      <c r="X24" s="290"/>
      <c r="Y24" s="291"/>
      <c r="Z24" s="290"/>
      <c r="AA24" s="291"/>
      <c r="AB24" s="290"/>
      <c r="AC24" s="291"/>
      <c r="AD24" s="290"/>
      <c r="AE24" s="291"/>
      <c r="AF24" s="290"/>
      <c r="AG24" s="291"/>
      <c r="AH24" s="290"/>
      <c r="AI24" s="291"/>
      <c r="AJ24" s="290"/>
      <c r="AK24" s="291"/>
      <c r="AL24" s="290"/>
      <c r="AM24" s="291"/>
      <c r="AN24" s="290"/>
      <c r="AO24" s="291"/>
      <c r="AP24" s="290"/>
      <c r="AQ24" s="291"/>
      <c r="AR24" s="290"/>
      <c r="AS24" s="291"/>
      <c r="AT24" s="290"/>
      <c r="AU24" s="291"/>
      <c r="AV24" s="290"/>
      <c r="AW24" s="291"/>
      <c r="AX24" s="290"/>
      <c r="AY24" s="291"/>
      <c r="AZ24" s="290"/>
      <c r="BA24" s="291"/>
      <c r="BB24" s="290"/>
      <c r="BC24" s="291"/>
      <c r="BD24" s="290"/>
      <c r="BE24" s="291"/>
      <c r="BF24" s="290"/>
      <c r="BG24" s="291"/>
      <c r="BH24" s="290"/>
      <c r="BI24" s="291"/>
      <c r="BJ24" s="290"/>
      <c r="BK24" s="291"/>
      <c r="BL24" s="290"/>
      <c r="BM24" s="291"/>
      <c r="BN24" s="290"/>
      <c r="BO24" s="291"/>
      <c r="BP24" s="290"/>
      <c r="BQ24" s="291"/>
      <c r="BR24" s="290"/>
      <c r="BS24" s="291"/>
      <c r="BT24" s="290"/>
      <c r="BU24" s="291"/>
      <c r="BV24" s="290"/>
      <c r="BW24" s="291"/>
      <c r="BX24" s="290"/>
      <c r="BY24" s="291"/>
      <c r="BZ24" s="290"/>
      <c r="CA24" s="291"/>
      <c r="CB24" s="290"/>
      <c r="CC24" s="291"/>
      <c r="CD24" s="290"/>
      <c r="CE24" s="291"/>
      <c r="CF24" s="290"/>
      <c r="CG24" s="291"/>
      <c r="CH24" s="290"/>
      <c r="CI24" s="291"/>
      <c r="CJ24" s="290"/>
      <c r="CK24" s="291"/>
      <c r="CL24" s="290"/>
      <c r="CM24" s="291"/>
      <c r="CN24" s="290"/>
      <c r="CO24" s="291"/>
      <c r="CP24" s="290"/>
      <c r="CQ24" s="291"/>
      <c r="CR24" s="290"/>
      <c r="CS24" s="291"/>
      <c r="CT24" s="290"/>
      <c r="CU24" s="291"/>
      <c r="CV24" s="290"/>
      <c r="CW24" s="291"/>
      <c r="CX24" s="290"/>
      <c r="CY24" s="291"/>
      <c r="CZ24" s="290"/>
      <c r="DA24" s="291"/>
      <c r="DB24" s="290"/>
      <c r="DC24" s="291"/>
      <c r="DD24" s="290"/>
      <c r="DE24" s="291"/>
      <c r="DF24" s="290"/>
      <c r="DG24" s="291"/>
      <c r="DH24" s="290"/>
      <c r="DI24" s="291"/>
      <c r="DJ24" s="290"/>
      <c r="DK24" s="291"/>
      <c r="DL24" s="290"/>
      <c r="DM24" s="291"/>
      <c r="DN24" s="290"/>
      <c r="DO24" s="291"/>
      <c r="DP24" s="290"/>
      <c r="DQ24" s="291"/>
      <c r="DR24" s="290"/>
      <c r="DS24" s="291"/>
      <c r="DT24" s="290"/>
      <c r="DU24" s="291"/>
      <c r="DV24" s="290"/>
      <c r="DW24" s="291"/>
      <c r="DX24" s="290"/>
      <c r="DY24" s="291"/>
      <c r="DZ24" s="290"/>
      <c r="EA24" s="291"/>
      <c r="EB24" s="290"/>
      <c r="EC24" s="291"/>
      <c r="ED24" s="290"/>
      <c r="EE24" s="291"/>
      <c r="EF24" s="290"/>
      <c r="EG24" s="291"/>
      <c r="EH24" s="290"/>
      <c r="EI24" s="291"/>
      <c r="EJ24" s="290"/>
      <c r="EK24" s="291"/>
      <c r="EL24" s="290"/>
      <c r="EM24" s="291"/>
      <c r="EN24" s="290"/>
      <c r="EO24" s="291"/>
      <c r="EP24" s="290"/>
      <c r="EQ24" s="291"/>
      <c r="ER24" s="290"/>
      <c r="ES24" s="291"/>
      <c r="ET24" s="290"/>
      <c r="EU24" s="291"/>
      <c r="EV24" s="290"/>
      <c r="EW24" s="291"/>
      <c r="EX24" s="290"/>
      <c r="EY24" s="291"/>
      <c r="EZ24" s="290"/>
      <c r="FA24" s="291"/>
      <c r="FB24" s="290"/>
      <c r="FC24" s="291"/>
      <c r="FD24" s="290"/>
      <c r="FE24" s="291"/>
      <c r="FF24" s="290"/>
      <c r="FG24" s="291"/>
      <c r="FH24" s="290"/>
      <c r="FI24" s="291"/>
      <c r="FJ24" s="290"/>
      <c r="FK24" s="291"/>
      <c r="FL24" s="290"/>
      <c r="FM24" s="291"/>
      <c r="FN24" s="290"/>
      <c r="FO24" s="291"/>
      <c r="FP24" s="290"/>
      <c r="FQ24" s="291"/>
      <c r="FR24" s="290"/>
      <c r="FS24" s="291"/>
      <c r="FT24" s="290"/>
      <c r="FU24" s="291"/>
      <c r="FV24" s="290"/>
      <c r="FW24" s="291"/>
      <c r="FX24" s="290"/>
      <c r="FY24" s="291"/>
      <c r="FZ24" s="290"/>
      <c r="GA24" s="291"/>
      <c r="GB24" s="290"/>
      <c r="GC24" s="291"/>
      <c r="GD24" s="290"/>
      <c r="GE24" s="291"/>
      <c r="GF24" s="290"/>
      <c r="GG24" s="291"/>
      <c r="GH24" s="290"/>
      <c r="GI24" s="291"/>
      <c r="GJ24" s="290"/>
      <c r="GK24" s="291"/>
      <c r="GL24" s="290"/>
      <c r="GM24" s="291"/>
      <c r="GN24" s="290"/>
      <c r="GO24" s="291"/>
      <c r="GP24" s="290"/>
      <c r="GQ24" s="291"/>
      <c r="GR24" s="290"/>
      <c r="GS24" s="291"/>
      <c r="GT24" s="290"/>
      <c r="GU24" s="291"/>
      <c r="GV24" s="290"/>
      <c r="GW24" s="291"/>
      <c r="GX24" s="290"/>
      <c r="GY24" s="291"/>
      <c r="GZ24" s="290"/>
      <c r="HA24" s="291"/>
      <c r="HB24" s="290"/>
      <c r="HC24" s="291"/>
      <c r="HD24" s="290"/>
      <c r="HE24" s="291"/>
      <c r="HF24" s="290"/>
      <c r="HG24" s="291"/>
      <c r="HH24" s="290"/>
      <c r="HI24" s="291"/>
      <c r="HJ24" s="290"/>
      <c r="HK24" s="291"/>
      <c r="HL24" s="290"/>
      <c r="HM24" s="291"/>
      <c r="HN24" s="290"/>
      <c r="HO24" s="291"/>
      <c r="HP24" s="290"/>
      <c r="HQ24" s="291"/>
      <c r="HR24" s="290"/>
      <c r="HS24" s="291"/>
      <c r="HT24" s="290"/>
      <c r="HU24" s="291"/>
      <c r="HV24" s="290"/>
      <c r="HW24" s="291"/>
      <c r="HX24" s="290"/>
      <c r="HY24" s="291"/>
      <c r="HZ24" s="290"/>
      <c r="IA24" s="291"/>
      <c r="IB24" s="290"/>
      <c r="IC24" s="291"/>
      <c r="ID24" s="290"/>
      <c r="IE24" s="291"/>
      <c r="IF24" s="290"/>
      <c r="IG24" s="291"/>
      <c r="IH24" s="290"/>
      <c r="II24" s="291"/>
      <c r="IJ24" s="290"/>
      <c r="IK24" s="291"/>
      <c r="IL24" s="290"/>
      <c r="IM24" s="291"/>
      <c r="IN24" s="290"/>
      <c r="IO24" s="291"/>
      <c r="IP24" s="290"/>
      <c r="IQ24" s="291"/>
      <c r="IR24" s="290"/>
      <c r="IS24" s="291"/>
      <c r="IT24" s="290"/>
      <c r="IU24" s="291"/>
      <c r="IV24" s="290"/>
    </row>
    <row r="25" spans="1:256" s="289" customFormat="1" ht="12.75">
      <c r="A25" s="291" t="s">
        <v>214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pans="1:19" s="289" customFormat="1" ht="12.75">
      <c r="A26" s="291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</row>
    <row r="27" spans="1:19" s="289" customFormat="1" ht="12.75">
      <c r="A27" s="290" t="s">
        <v>255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</row>
    <row r="28" spans="1:19" s="18" customFormat="1" ht="12.75">
      <c r="A28" s="291" t="s">
        <v>146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</row>
    <row r="29" spans="1:19" s="289" customFormat="1" ht="12.75">
      <c r="A29" s="291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</row>
    <row r="30" spans="1:19" ht="14.2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</row>
    <row r="31" spans="1:19" s="289" customFormat="1" ht="12.75">
      <c r="A31" s="290" t="s">
        <v>252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</row>
    <row r="32" spans="1:19" s="18" customFormat="1" ht="12.75">
      <c r="A32" s="291" t="s">
        <v>147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</row>
    <row r="33" spans="1:19" s="18" customFormat="1" ht="12.7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</row>
    <row r="34" spans="1:19" s="289" customFormat="1" ht="12.75">
      <c r="A34" s="290" t="s">
        <v>256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</row>
    <row r="35" spans="1:19" s="18" customFormat="1" ht="12.75">
      <c r="A35" s="291" t="s">
        <v>148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</row>
    <row r="36" spans="1:19" s="18" customFormat="1" ht="12.75">
      <c r="A36" s="291" t="s">
        <v>149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</row>
    <row r="37" spans="1:19" s="18" customFormat="1" ht="12.75">
      <c r="A37" s="291" t="s">
        <v>150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</row>
    <row r="38" spans="1:19" s="18" customFormat="1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</row>
    <row r="39" spans="1:19" s="18" customFormat="1" ht="12.75">
      <c r="A39" s="290" t="s">
        <v>293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</row>
    <row r="40" spans="1:19" s="18" customFormat="1" ht="12.75">
      <c r="A40" s="291" t="s">
        <v>151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</row>
    <row r="41" spans="1:19" s="18" customFormat="1" ht="12.75">
      <c r="A41" s="291" t="s">
        <v>231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</row>
    <row r="42" spans="1:19" s="18" customFormat="1" ht="12.75">
      <c r="A42" s="291" t="s">
        <v>232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</row>
    <row r="43" spans="1:19" s="18" customFormat="1" ht="9.75" customHeight="1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1:19" s="18" customFormat="1" ht="12.7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</row>
    <row r="45" spans="1:19" s="18" customFormat="1" ht="12.75">
      <c r="A45" s="290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</row>
    <row r="46" spans="1:19" s="18" customFormat="1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</row>
    <row r="47" spans="1:19" s="18" customFormat="1" ht="12.75">
      <c r="A47" s="291" t="s">
        <v>183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</row>
    <row r="48" spans="1:19" s="18" customFormat="1" ht="12.75">
      <c r="A48" s="291" t="s">
        <v>182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</row>
    <row r="49" spans="1:19" ht="14.2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88" customWidth="1"/>
    <col min="2" max="2" width="10.00390625" style="288" customWidth="1"/>
    <col min="3" max="4" width="0" style="288" hidden="1" customWidth="1"/>
    <col min="5" max="5" width="9.140625" style="288" customWidth="1"/>
    <col min="6" max="7" width="3.8515625" style="288" customWidth="1"/>
    <col min="8" max="8" width="7.7109375" style="288" customWidth="1"/>
    <col min="9" max="9" width="2.140625" style="288" customWidth="1"/>
    <col min="10" max="10" width="1.421875" style="288" customWidth="1"/>
    <col min="11" max="11" width="2.8515625" style="288" customWidth="1"/>
    <col min="12" max="12" width="3.8515625" style="288" customWidth="1"/>
    <col min="13" max="13" width="3.140625" style="288" customWidth="1"/>
    <col min="14" max="14" width="3.57421875" style="288" customWidth="1"/>
    <col min="15" max="15" width="3.421875" style="288" customWidth="1"/>
    <col min="16" max="16" width="2.140625" style="288" customWidth="1"/>
    <col min="17" max="17" width="9.140625" style="288" customWidth="1"/>
    <col min="18" max="18" width="1.57421875" style="288" customWidth="1"/>
    <col min="19" max="19" width="18.421875" style="288" customWidth="1"/>
    <col min="20" max="20" width="19.140625" style="288" customWidth="1"/>
    <col min="21" max="21" width="2.140625" style="288" hidden="1" customWidth="1"/>
    <col min="22" max="16384" width="9.140625" style="288" customWidth="1"/>
  </cols>
  <sheetData>
    <row r="1" ht="30">
      <c r="A1" s="347" t="s">
        <v>152</v>
      </c>
    </row>
    <row r="2" ht="6.75" customHeight="1">
      <c r="A2" s="287"/>
    </row>
    <row r="3" ht="7.5" customHeight="1"/>
    <row r="4" spans="1:19" ht="11.25" customHeight="1">
      <c r="A4" s="290" t="s">
        <v>193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1.25" customHeight="1">
      <c r="A5" s="290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ht="11.25" customHeight="1">
      <c r="A6" s="290" t="s">
        <v>153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</row>
    <row r="7" spans="1:19" s="18" customFormat="1" ht="12.75">
      <c r="A7" s="291" t="s">
        <v>154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</row>
    <row r="8" spans="1:19" s="18" customFormat="1" ht="12.7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</row>
    <row r="9" spans="1:19" s="18" customFormat="1" ht="12.75">
      <c r="A9" s="290" t="s">
        <v>155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</row>
    <row r="10" spans="1:19" s="18" customFormat="1" ht="12.75">
      <c r="A10" s="291" t="s">
        <v>246</v>
      </c>
      <c r="B10" s="291"/>
      <c r="C10" s="291"/>
      <c r="D10" s="291"/>
      <c r="E10" s="291"/>
      <c r="F10" s="291"/>
      <c r="G10" s="291"/>
      <c r="H10" s="427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</row>
    <row r="11" spans="1:19" s="18" customFormat="1" ht="12.75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</row>
    <row r="12" spans="1:19" s="18" customFormat="1" ht="12.75">
      <c r="A12" s="290" t="s">
        <v>29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</row>
    <row r="13" spans="1:19" s="18" customFormat="1" ht="12.75">
      <c r="A13" s="291" t="s">
        <v>240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</row>
    <row r="14" spans="1:19" s="18" customFormat="1" ht="12.75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</row>
    <row r="15" spans="1:19" s="18" customFormat="1" ht="12.75">
      <c r="A15" s="290" t="s">
        <v>30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</row>
    <row r="16" spans="1:19" s="18" customFormat="1" ht="12.75">
      <c r="A16" s="291" t="s">
        <v>156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</row>
    <row r="17" spans="1:19" s="18" customFormat="1" ht="12.75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</row>
    <row r="18" spans="1:19" s="18" customFormat="1" ht="14.25" customHeight="1">
      <c r="A18" s="290" t="s">
        <v>230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s="18" customFormat="1" ht="12.75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</row>
    <row r="20" spans="1:19" s="18" customFormat="1" ht="12.75">
      <c r="A20" s="290" t="s">
        <v>194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</row>
    <row r="21" spans="1:19" s="18" customFormat="1" ht="12.75">
      <c r="A21" s="291" t="s">
        <v>157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</row>
    <row r="22" spans="1:19" s="18" customFormat="1" ht="12.75">
      <c r="A22" s="291" t="s">
        <v>158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</row>
    <row r="23" spans="1:19" s="18" customFormat="1" ht="12.75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</row>
    <row r="24" spans="1:19" s="18" customFormat="1" ht="12.7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  <row r="25" spans="1:19" s="18" customFormat="1" ht="18">
      <c r="A25" s="293" t="s">
        <v>159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</row>
    <row r="26" spans="1:19" s="18" customFormat="1" ht="12.75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</row>
    <row r="27" spans="1:19" s="19" customFormat="1" ht="12">
      <c r="A27" s="20" t="s">
        <v>160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</row>
    <row r="28" spans="1:19" s="19" customFormat="1" ht="12">
      <c r="A28" s="21" t="s">
        <v>189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</row>
    <row r="29" spans="1:19" s="19" customFormat="1" ht="12">
      <c r="A29" s="21" t="s">
        <v>161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</row>
    <row r="30" spans="1:19" s="19" customFormat="1" ht="12">
      <c r="A30" s="2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</row>
    <row r="31" spans="1:19" s="19" customFormat="1" ht="12">
      <c r="A31" s="400" t="s">
        <v>297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</row>
    <row r="32" spans="1:19" s="19" customFormat="1" ht="12">
      <c r="A32" s="21" t="s">
        <v>187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</row>
    <row r="33" spans="1:19" s="19" customFormat="1" ht="12.75">
      <c r="A33" s="476" t="s">
        <v>186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</row>
    <row r="34" spans="1:19" s="19" customFormat="1" ht="12">
      <c r="A34" s="22" t="s">
        <v>294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</row>
    <row r="35" spans="1:19" s="19" customFormat="1" ht="12">
      <c r="A35" s="38" t="s">
        <v>216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</row>
    <row r="36" spans="1:19" s="19" customFormat="1" ht="12">
      <c r="A36" s="2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</row>
    <row r="37" spans="1:19" s="19" customFormat="1" ht="12">
      <c r="A37" s="20" t="s">
        <v>190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</row>
    <row r="38" spans="1:19" s="19" customFormat="1" ht="12">
      <c r="A38" s="21" t="s">
        <v>212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</row>
    <row r="39" spans="1:19" s="19" customFormat="1" ht="13.5">
      <c r="A39" s="21" t="s">
        <v>211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</row>
    <row r="40" spans="1:19" s="19" customFormat="1" ht="12">
      <c r="A40" s="401" t="s">
        <v>195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</row>
    <row r="41" spans="1:19" s="19" customFormat="1" ht="12">
      <c r="A41" s="21" t="s">
        <v>210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</row>
    <row r="42" spans="1:19" s="19" customFormat="1" ht="12">
      <c r="A42" s="292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</row>
    <row r="43" spans="1:19" s="19" customFormat="1" ht="12">
      <c r="A43" s="21" t="s">
        <v>221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1:19" s="19" customFormat="1" ht="12">
      <c r="A44" s="2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</row>
    <row r="45" spans="1:19" s="19" customFormat="1" ht="15" customHeight="1">
      <c r="A45" s="2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</row>
    <row r="46" spans="1:19" s="19" customFormat="1" ht="12">
      <c r="A46" s="2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</row>
    <row r="47" s="18" customFormat="1" ht="12.75"/>
    <row r="48" s="18" customFormat="1" ht="12.75"/>
    <row r="49" s="18" customFormat="1" ht="12.75">
      <c r="A49" s="289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2"/>
  <sheetViews>
    <sheetView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45" t="s">
        <v>233</v>
      </c>
      <c r="M1" s="575" t="s">
        <v>298</v>
      </c>
      <c r="N1" s="575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171</v>
      </c>
    </row>
    <row r="5" ht="10.5" customHeight="1">
      <c r="C5" s="72"/>
    </row>
    <row r="6" spans="3:14" s="28" customFormat="1" ht="19.5" customHeight="1">
      <c r="C6" s="52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6</v>
      </c>
      <c r="J8" s="53" t="s">
        <v>7</v>
      </c>
      <c r="K8" s="53" t="s">
        <v>8</v>
      </c>
      <c r="L8" s="53"/>
      <c r="M8" s="74" t="s">
        <v>181</v>
      </c>
      <c r="N8" s="27"/>
    </row>
    <row r="9" spans="3:14" s="24" customFormat="1" ht="10.5" customHeight="1">
      <c r="C9" s="32"/>
      <c r="D9" s="36"/>
      <c r="E9" s="32" t="s">
        <v>9</v>
      </c>
      <c r="F9" s="32"/>
      <c r="G9" s="73" t="s">
        <v>10</v>
      </c>
      <c r="H9" s="73"/>
      <c r="I9" s="53" t="s">
        <v>11</v>
      </c>
      <c r="J9" s="53" t="s">
        <v>12</v>
      </c>
      <c r="K9" s="53" t="s">
        <v>13</v>
      </c>
      <c r="L9" s="53"/>
      <c r="M9" s="74"/>
      <c r="N9" s="31"/>
    </row>
    <row r="10" spans="3:14" s="24" customFormat="1" ht="12.75">
      <c r="C10" s="320" t="s">
        <v>14</v>
      </c>
      <c r="D10" s="321"/>
      <c r="E10" s="322" t="s">
        <v>15</v>
      </c>
      <c r="F10" s="322"/>
      <c r="G10" s="323" t="s">
        <v>16</v>
      </c>
      <c r="H10" s="431"/>
      <c r="I10" s="324" t="s">
        <v>17</v>
      </c>
      <c r="J10" s="324" t="s">
        <v>18</v>
      </c>
      <c r="K10" s="324" t="s">
        <v>19</v>
      </c>
      <c r="L10" s="324"/>
      <c r="M10" s="322"/>
      <c r="N10" s="325"/>
    </row>
    <row r="11" spans="3:14" s="24" customFormat="1" ht="24.75" customHeight="1" hidden="1">
      <c r="C11" s="426"/>
      <c r="D11" s="54"/>
      <c r="E11" s="74"/>
      <c r="F11" s="74"/>
      <c r="G11" s="436"/>
      <c r="H11" s="488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9"/>
      <c r="H12" s="319"/>
      <c r="I12" s="571">
        <v>68</v>
      </c>
      <c r="J12" s="54"/>
      <c r="K12" s="54"/>
      <c r="L12" s="54"/>
      <c r="M12" s="54"/>
      <c r="N12" s="54"/>
    </row>
    <row r="13" spans="3:14" s="33" customFormat="1" ht="11.25" customHeight="1">
      <c r="C13" s="34"/>
      <c r="D13" s="34"/>
      <c r="E13" s="34"/>
      <c r="F13" s="34"/>
      <c r="G13" s="76"/>
      <c r="H13" s="76"/>
      <c r="I13" s="566"/>
      <c r="J13" s="34"/>
      <c r="K13" s="34"/>
      <c r="L13" s="34"/>
      <c r="M13" s="34"/>
      <c r="N13" s="34"/>
    </row>
    <row r="14" spans="3:14" s="16" customFormat="1" ht="11.25" customHeight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79">
        <v>40991</v>
      </c>
      <c r="D15" s="36"/>
      <c r="E15" s="32" t="s">
        <v>476</v>
      </c>
      <c r="F15" s="32"/>
      <c r="G15" s="80" t="s">
        <v>477</v>
      </c>
      <c r="H15" s="80"/>
      <c r="I15" s="81">
        <v>0</v>
      </c>
      <c r="J15" s="39">
        <v>105.206017</v>
      </c>
      <c r="K15" s="39">
        <v>2595.1230043</v>
      </c>
      <c r="L15" s="36"/>
      <c r="M15" s="36" t="s">
        <v>306</v>
      </c>
      <c r="N15" s="36"/>
    </row>
    <row r="16" spans="2:14" s="16" customFormat="1" ht="11.25" customHeight="1" hidden="1">
      <c r="B16" s="37"/>
      <c r="C16" s="79"/>
      <c r="D16" s="36"/>
      <c r="E16" s="67" t="s">
        <v>398</v>
      </c>
      <c r="F16" s="67"/>
      <c r="G16" s="82" t="s">
        <v>390</v>
      </c>
      <c r="H16" s="78"/>
      <c r="I16" s="81"/>
      <c r="J16" s="39"/>
      <c r="K16" s="39"/>
      <c r="L16" s="36"/>
      <c r="M16" s="32" t="e">
        <v>#REF!</v>
      </c>
      <c r="N16" s="36"/>
    </row>
    <row r="17" spans="2:14" s="16" customFormat="1" ht="11.25" customHeight="1">
      <c r="B17" s="37"/>
      <c r="C17" s="79"/>
      <c r="D17" s="36"/>
      <c r="E17" s="67"/>
      <c r="F17" s="67"/>
      <c r="G17" s="82"/>
      <c r="H17" s="78"/>
      <c r="I17" s="81"/>
      <c r="J17" s="39"/>
      <c r="K17" s="39"/>
      <c r="L17" s="36"/>
      <c r="M17" s="36"/>
      <c r="N17" s="36"/>
    </row>
    <row r="18" spans="1:14" s="16" customFormat="1" ht="11.25" customHeight="1">
      <c r="A18" s="35" t="e">
        <v>#REF!</v>
      </c>
      <c r="B18" s="37" t="e">
        <v>#REF!</v>
      </c>
      <c r="C18" s="79">
        <v>41262</v>
      </c>
      <c r="D18" s="36"/>
      <c r="E18" s="32" t="s">
        <v>478</v>
      </c>
      <c r="F18" s="32"/>
      <c r="G18" s="80" t="s">
        <v>61</v>
      </c>
      <c r="H18" s="80"/>
      <c r="I18" s="81">
        <v>0</v>
      </c>
      <c r="J18" s="39">
        <v>0</v>
      </c>
      <c r="K18" s="39">
        <v>0</v>
      </c>
      <c r="L18" s="36"/>
      <c r="M18" s="36" t="s">
        <v>306</v>
      </c>
      <c r="N18" s="36"/>
    </row>
    <row r="19" spans="2:14" s="16" customFormat="1" ht="11.25" customHeight="1">
      <c r="B19" s="37"/>
      <c r="C19" s="79"/>
      <c r="D19" s="36"/>
      <c r="E19" s="67" t="s">
        <v>479</v>
      </c>
      <c r="F19" s="67"/>
      <c r="G19" s="82" t="s">
        <v>475</v>
      </c>
      <c r="H19" s="78"/>
      <c r="I19" s="81"/>
      <c r="J19" s="39"/>
      <c r="K19" s="39"/>
      <c r="L19" s="36"/>
      <c r="M19" s="32"/>
      <c r="N19" s="36"/>
    </row>
    <row r="20" spans="2:14" s="16" customFormat="1" ht="11.25" customHeight="1">
      <c r="B20" s="37"/>
      <c r="C20" s="79"/>
      <c r="D20" s="36"/>
      <c r="E20" s="67"/>
      <c r="F20" s="67"/>
      <c r="G20" s="82"/>
      <c r="H20" s="78"/>
      <c r="I20" s="81"/>
      <c r="J20" s="103"/>
      <c r="K20" s="39"/>
      <c r="L20" s="36"/>
      <c r="M20" s="36"/>
      <c r="N20" s="36"/>
    </row>
    <row r="21" spans="1:14" s="16" customFormat="1" ht="11.25" customHeight="1">
      <c r="A21" s="35" t="e">
        <v>#REF!</v>
      </c>
      <c r="B21" s="37" t="e">
        <v>#REF!</v>
      </c>
      <c r="C21" s="79">
        <v>41263</v>
      </c>
      <c r="D21" s="36"/>
      <c r="E21" s="32" t="s">
        <v>480</v>
      </c>
      <c r="F21" s="32"/>
      <c r="G21" s="80" t="s">
        <v>59</v>
      </c>
      <c r="H21" s="80"/>
      <c r="I21" s="81">
        <v>100</v>
      </c>
      <c r="J21" s="39">
        <v>0</v>
      </c>
      <c r="K21" s="39">
        <v>8.5</v>
      </c>
      <c r="L21" s="36"/>
      <c r="M21" s="36" t="s">
        <v>306</v>
      </c>
      <c r="N21" s="36"/>
    </row>
    <row r="22" spans="2:14" s="16" customFormat="1" ht="11.25" customHeight="1">
      <c r="B22" s="37"/>
      <c r="C22" s="79"/>
      <c r="D22" s="36"/>
      <c r="E22" s="67" t="s">
        <v>481</v>
      </c>
      <c r="F22" s="67"/>
      <c r="G22" s="82" t="s">
        <v>390</v>
      </c>
      <c r="H22" s="78"/>
      <c r="I22" s="81"/>
      <c r="J22" s="39"/>
      <c r="K22" s="39"/>
      <c r="L22" s="36"/>
      <c r="M22" s="32" t="s">
        <v>306</v>
      </c>
      <c r="N22" s="36"/>
    </row>
    <row r="23" spans="2:14" s="16" customFormat="1" ht="11.25" customHeight="1">
      <c r="B23" s="37"/>
      <c r="C23" s="79"/>
      <c r="D23" s="36"/>
      <c r="E23" s="67"/>
      <c r="F23" s="67"/>
      <c r="G23" s="82"/>
      <c r="H23" s="78"/>
      <c r="I23" s="81"/>
      <c r="J23" s="103"/>
      <c r="K23" s="39"/>
      <c r="L23" s="36"/>
      <c r="M23" s="36"/>
      <c r="N23" s="36"/>
    </row>
    <row r="24" spans="1:14" s="16" customFormat="1" ht="11.25" customHeight="1">
      <c r="A24" s="35" t="e">
        <v>#REF!</v>
      </c>
      <c r="B24" s="37" t="e">
        <v>#REF!</v>
      </c>
      <c r="C24" s="79">
        <v>41260</v>
      </c>
      <c r="D24" s="36"/>
      <c r="E24" s="32" t="s">
        <v>482</v>
      </c>
      <c r="F24" s="32"/>
      <c r="G24" s="80" t="s">
        <v>483</v>
      </c>
      <c r="H24" s="80"/>
      <c r="I24" s="81">
        <v>100</v>
      </c>
      <c r="J24" s="39">
        <v>228.5</v>
      </c>
      <c r="K24" s="39">
        <v>228.5</v>
      </c>
      <c r="L24" s="36"/>
      <c r="M24" s="36"/>
      <c r="N24" s="36"/>
    </row>
    <row r="25" spans="2:14" s="16" customFormat="1" ht="11.25" customHeight="1">
      <c r="B25" s="37"/>
      <c r="C25" s="79"/>
      <c r="D25" s="36"/>
      <c r="E25" s="67" t="s">
        <v>398</v>
      </c>
      <c r="F25" s="67"/>
      <c r="G25" s="82" t="s">
        <v>346</v>
      </c>
      <c r="H25" s="78"/>
      <c r="I25" s="81"/>
      <c r="J25" s="39"/>
      <c r="K25" s="39"/>
      <c r="L25" s="36"/>
      <c r="M25" s="32"/>
      <c r="N25" s="36"/>
    </row>
    <row r="26" spans="2:14" s="16" customFormat="1" ht="11.25" customHeight="1">
      <c r="B26" s="37"/>
      <c r="C26" s="79"/>
      <c r="D26" s="36"/>
      <c r="E26" s="67"/>
      <c r="F26" s="67"/>
      <c r="G26" s="82"/>
      <c r="H26" s="78"/>
      <c r="I26" s="81"/>
      <c r="J26" s="39"/>
      <c r="K26" s="39"/>
      <c r="L26" s="36"/>
      <c r="M26" s="36"/>
      <c r="N26" s="36"/>
    </row>
    <row r="27" spans="1:14" s="16" customFormat="1" ht="11.25" customHeight="1">
      <c r="A27" s="35" t="e">
        <v>#REF!</v>
      </c>
      <c r="B27" s="37" t="e">
        <v>#REF!</v>
      </c>
      <c r="C27" s="79">
        <v>41260</v>
      </c>
      <c r="D27" s="36"/>
      <c r="E27" s="32" t="s">
        <v>484</v>
      </c>
      <c r="F27" s="32"/>
      <c r="G27" s="80" t="s">
        <v>61</v>
      </c>
      <c r="H27" s="80"/>
      <c r="I27" s="81">
        <v>0</v>
      </c>
      <c r="J27" s="39">
        <v>0</v>
      </c>
      <c r="K27" s="39">
        <v>0</v>
      </c>
      <c r="L27" s="36"/>
      <c r="M27" s="36" t="s">
        <v>306</v>
      </c>
      <c r="N27" s="36"/>
    </row>
    <row r="28" spans="2:14" s="16" customFormat="1" ht="11.25" customHeight="1">
      <c r="B28" s="37"/>
      <c r="C28" s="79"/>
      <c r="D28" s="36"/>
      <c r="E28" s="67" t="s">
        <v>479</v>
      </c>
      <c r="F28" s="67"/>
      <c r="G28" s="82" t="s">
        <v>485</v>
      </c>
      <c r="H28" s="78"/>
      <c r="I28" s="81"/>
      <c r="J28" s="39"/>
      <c r="K28" s="39"/>
      <c r="L28" s="36"/>
      <c r="M28" s="32" t="s">
        <v>306</v>
      </c>
      <c r="N28" s="36"/>
    </row>
    <row r="29" spans="2:14" s="16" customFormat="1" ht="11.25" customHeight="1">
      <c r="B29" s="37"/>
      <c r="C29" s="79"/>
      <c r="D29" s="36"/>
      <c r="E29" s="67"/>
      <c r="F29" s="67"/>
      <c r="G29" s="82"/>
      <c r="H29" s="78"/>
      <c r="I29" s="81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79">
        <v>41240</v>
      </c>
      <c r="D30" s="36"/>
      <c r="E30" s="32" t="s">
        <v>486</v>
      </c>
      <c r="F30" s="32"/>
      <c r="G30" s="80" t="s">
        <v>61</v>
      </c>
      <c r="H30" s="80"/>
      <c r="I30" s="81">
        <v>0</v>
      </c>
      <c r="J30" s="39">
        <v>22409.93965003085</v>
      </c>
      <c r="K30" s="39">
        <v>3030.2143872899987</v>
      </c>
      <c r="L30" s="36"/>
      <c r="M30" s="36" t="s">
        <v>306</v>
      </c>
      <c r="N30" s="36"/>
    </row>
    <row r="31" spans="2:14" s="16" customFormat="1" ht="11.25" customHeight="1" hidden="1">
      <c r="B31" s="37"/>
      <c r="C31" s="79"/>
      <c r="D31" s="36"/>
      <c r="E31" s="67" t="s">
        <v>487</v>
      </c>
      <c r="F31" s="67"/>
      <c r="G31" s="82" t="s">
        <v>485</v>
      </c>
      <c r="H31" s="78"/>
      <c r="I31" s="81"/>
      <c r="J31" s="39"/>
      <c r="K31" s="39"/>
      <c r="L31" s="36"/>
      <c r="M31" s="32" t="e">
        <v>#REF!</v>
      </c>
      <c r="N31" s="36"/>
    </row>
    <row r="32" spans="2:14" s="16" customFormat="1" ht="11.25" customHeight="1" hidden="1">
      <c r="B32" s="37"/>
      <c r="C32" s="79"/>
      <c r="D32" s="36"/>
      <c r="E32" s="67"/>
      <c r="F32" s="67"/>
      <c r="G32" s="82"/>
      <c r="H32" s="78"/>
      <c r="I32" s="81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79">
        <v>41211</v>
      </c>
      <c r="D33" s="36"/>
      <c r="E33" s="32" t="s">
        <v>488</v>
      </c>
      <c r="F33" s="32"/>
      <c r="G33" s="80" t="s">
        <v>59</v>
      </c>
      <c r="H33" s="80"/>
      <c r="I33" s="81">
        <v>20</v>
      </c>
      <c r="J33" s="39">
        <v>22409.93965003085</v>
      </c>
      <c r="K33" s="39">
        <v>3030.2143872899987</v>
      </c>
      <c r="L33" s="36"/>
      <c r="M33" s="36" t="s">
        <v>306</v>
      </c>
      <c r="N33" s="36"/>
    </row>
    <row r="34" spans="2:14" s="16" customFormat="1" ht="11.25" customHeight="1" hidden="1">
      <c r="B34" s="37"/>
      <c r="C34" s="79"/>
      <c r="D34" s="36"/>
      <c r="E34" s="67" t="s">
        <v>417</v>
      </c>
      <c r="F34" s="67"/>
      <c r="G34" s="82" t="s">
        <v>489</v>
      </c>
      <c r="H34" s="78"/>
      <c r="I34" s="81"/>
      <c r="J34" s="39"/>
      <c r="K34" s="39"/>
      <c r="L34" s="36"/>
      <c r="M34" s="32" t="e">
        <v>#REF!</v>
      </c>
      <c r="N34" s="36"/>
    </row>
    <row r="35" spans="2:14" s="16" customFormat="1" ht="11.25" customHeight="1" hidden="1">
      <c r="B35" s="37"/>
      <c r="C35" s="79"/>
      <c r="D35" s="36"/>
      <c r="E35" s="67"/>
      <c r="F35" s="67"/>
      <c r="G35" s="82"/>
      <c r="H35" s="78"/>
      <c r="I35" s="81"/>
      <c r="J35" s="39"/>
      <c r="K35" s="39"/>
      <c r="L35" s="36"/>
      <c r="M35" s="36"/>
      <c r="N35" s="36"/>
    </row>
    <row r="36" spans="1:13" s="36" customFormat="1" ht="11.25" customHeight="1" hidden="1">
      <c r="A36" s="77" t="e">
        <v>#REF!</v>
      </c>
      <c r="B36" s="85" t="e">
        <v>#REF!</v>
      </c>
      <c r="C36" s="79">
        <v>41208</v>
      </c>
      <c r="E36" s="32" t="s">
        <v>490</v>
      </c>
      <c r="F36" s="32"/>
      <c r="G36" s="80" t="s">
        <v>59</v>
      </c>
      <c r="H36" s="80"/>
      <c r="I36" s="81">
        <v>100</v>
      </c>
      <c r="J36" s="39">
        <v>0</v>
      </c>
      <c r="K36" s="39">
        <v>0</v>
      </c>
      <c r="M36" s="36" t="s">
        <v>306</v>
      </c>
    </row>
    <row r="37" spans="2:13" s="36" customFormat="1" ht="11.25" customHeight="1" hidden="1">
      <c r="B37" s="85"/>
      <c r="C37" s="79"/>
      <c r="E37" s="67" t="s">
        <v>398</v>
      </c>
      <c r="F37" s="67"/>
      <c r="G37" s="82" t="s">
        <v>346</v>
      </c>
      <c r="H37" s="78"/>
      <c r="I37" s="81"/>
      <c r="J37" s="39"/>
      <c r="K37" s="39"/>
      <c r="M37" s="32" t="e">
        <v>#REF!</v>
      </c>
    </row>
    <row r="38" spans="2:14" s="16" customFormat="1" ht="11.25" customHeight="1" hidden="1">
      <c r="B38" s="37"/>
      <c r="C38" s="79"/>
      <c r="D38" s="36"/>
      <c r="E38" s="67"/>
      <c r="F38" s="67"/>
      <c r="G38" s="82"/>
      <c r="H38" s="78"/>
      <c r="I38" s="81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79">
        <v>41206</v>
      </c>
      <c r="D39" s="36"/>
      <c r="E39" s="32" t="s">
        <v>491</v>
      </c>
      <c r="F39" s="32"/>
      <c r="G39" s="80" t="s">
        <v>389</v>
      </c>
      <c r="H39" s="80"/>
      <c r="I39" s="81">
        <v>100</v>
      </c>
      <c r="J39" s="39">
        <v>0</v>
      </c>
      <c r="K39" s="39">
        <v>0</v>
      </c>
      <c r="L39" s="36"/>
      <c r="M39" s="36" t="s">
        <v>306</v>
      </c>
      <c r="N39" s="36"/>
    </row>
    <row r="40" spans="2:14" s="16" customFormat="1" ht="11.25" customHeight="1" hidden="1">
      <c r="B40" s="37"/>
      <c r="C40" s="79"/>
      <c r="D40" s="36"/>
      <c r="E40" s="67" t="s">
        <v>492</v>
      </c>
      <c r="F40" s="67"/>
      <c r="G40" s="82" t="s">
        <v>346</v>
      </c>
      <c r="H40" s="78"/>
      <c r="I40" s="81"/>
      <c r="J40" s="39"/>
      <c r="K40" s="39"/>
      <c r="L40" s="36"/>
      <c r="M40" s="32" t="e">
        <v>#REF!</v>
      </c>
      <c r="N40" s="36"/>
    </row>
    <row r="41" spans="2:14" s="16" customFormat="1" ht="11.25" customHeight="1" hidden="1">
      <c r="B41" s="37"/>
      <c r="C41" s="79"/>
      <c r="D41" s="36"/>
      <c r="E41" s="67"/>
      <c r="F41" s="67"/>
      <c r="G41" s="82"/>
      <c r="H41" s="78"/>
      <c r="I41" s="84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79">
        <v>40991</v>
      </c>
      <c r="D42" s="36"/>
      <c r="E42" s="32" t="s">
        <v>476</v>
      </c>
      <c r="F42" s="32"/>
      <c r="G42" s="80" t="s">
        <v>477</v>
      </c>
      <c r="H42" s="80"/>
      <c r="I42" s="81">
        <v>0</v>
      </c>
      <c r="J42" s="39">
        <v>0</v>
      </c>
      <c r="K42" s="39">
        <v>0</v>
      </c>
      <c r="L42" s="36"/>
      <c r="M42" s="36" t="s">
        <v>306</v>
      </c>
      <c r="N42" s="36"/>
    </row>
    <row r="43" spans="2:14" s="16" customFormat="1" ht="11.25" customHeight="1" hidden="1">
      <c r="B43" s="37"/>
      <c r="C43" s="79"/>
      <c r="D43" s="36"/>
      <c r="E43" s="67" t="s">
        <v>398</v>
      </c>
      <c r="F43" s="67"/>
      <c r="G43" s="82" t="s">
        <v>390</v>
      </c>
      <c r="H43" s="78"/>
      <c r="I43" s="81"/>
      <c r="J43" s="39"/>
      <c r="K43" s="39"/>
      <c r="L43" s="36"/>
      <c r="M43" s="32" t="e">
        <v>#REF!</v>
      </c>
      <c r="N43" s="36"/>
    </row>
    <row r="44" spans="2:14" s="16" customFormat="1" ht="11.25" customHeight="1" hidden="1">
      <c r="B44" s="37"/>
      <c r="C44" s="79"/>
      <c r="D44" s="36"/>
      <c r="E44" s="67"/>
      <c r="F44" s="67"/>
      <c r="G44" s="82"/>
      <c r="H44" s="78"/>
      <c r="I44" s="81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79">
        <v>40991</v>
      </c>
      <c r="D45" s="36"/>
      <c r="E45" s="32" t="s">
        <v>476</v>
      </c>
      <c r="F45" s="32"/>
      <c r="G45" s="80" t="s">
        <v>477</v>
      </c>
      <c r="H45" s="80"/>
      <c r="I45" s="81">
        <v>0</v>
      </c>
      <c r="J45" s="39">
        <v>0</v>
      </c>
      <c r="K45" s="39">
        <v>0</v>
      </c>
      <c r="L45" s="36"/>
      <c r="M45" s="36" t="s">
        <v>306</v>
      </c>
      <c r="N45" s="36"/>
    </row>
    <row r="46" spans="2:14" s="16" customFormat="1" ht="11.25" customHeight="1" hidden="1">
      <c r="B46" s="37"/>
      <c r="C46" s="79"/>
      <c r="D46" s="36"/>
      <c r="E46" s="67" t="s">
        <v>398</v>
      </c>
      <c r="F46" s="67"/>
      <c r="G46" s="82" t="s">
        <v>390</v>
      </c>
      <c r="H46" s="78"/>
      <c r="I46" s="81"/>
      <c r="J46" s="39"/>
      <c r="K46" s="39"/>
      <c r="L46" s="36"/>
      <c r="M46" s="32" t="e">
        <v>#REF!</v>
      </c>
      <c r="N46" s="36"/>
    </row>
    <row r="47" spans="2:14" s="16" customFormat="1" ht="11.25" customHeight="1" hidden="1">
      <c r="B47" s="37"/>
      <c r="C47" s="79"/>
      <c r="D47" s="36"/>
      <c r="E47" s="32"/>
      <c r="F47" s="67"/>
      <c r="G47" s="82"/>
      <c r="H47" s="78"/>
      <c r="I47" s="81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79">
        <v>40991</v>
      </c>
      <c r="D48" s="36"/>
      <c r="E48" s="32" t="s">
        <v>476</v>
      </c>
      <c r="F48" s="32"/>
      <c r="G48" s="80" t="s">
        <v>477</v>
      </c>
      <c r="H48" s="80"/>
      <c r="I48" s="81">
        <v>0</v>
      </c>
      <c r="J48" s="39">
        <v>0</v>
      </c>
      <c r="K48" s="39">
        <v>0</v>
      </c>
      <c r="L48" s="36"/>
      <c r="M48" s="36" t="s">
        <v>306</v>
      </c>
      <c r="N48" s="36"/>
    </row>
    <row r="49" spans="2:14" s="16" customFormat="1" ht="11.25" customHeight="1" hidden="1">
      <c r="B49" s="37"/>
      <c r="C49" s="79"/>
      <c r="D49" s="36"/>
      <c r="E49" s="67" t="s">
        <v>398</v>
      </c>
      <c r="F49" s="67"/>
      <c r="G49" s="82" t="s">
        <v>390</v>
      </c>
      <c r="H49" s="78"/>
      <c r="I49" s="81"/>
      <c r="J49" s="39"/>
      <c r="K49" s="39"/>
      <c r="L49" s="36"/>
      <c r="M49" s="32" t="e">
        <v>#REF!</v>
      </c>
      <c r="N49" s="36"/>
    </row>
    <row r="50" spans="2:14" s="16" customFormat="1" ht="11.25" customHeight="1" hidden="1">
      <c r="B50" s="37"/>
      <c r="C50" s="79"/>
      <c r="D50" s="36"/>
      <c r="E50" s="67"/>
      <c r="F50" s="67"/>
      <c r="G50" s="82"/>
      <c r="H50" s="78"/>
      <c r="I50" s="81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79">
        <v>40991</v>
      </c>
      <c r="D51" s="36"/>
      <c r="E51" s="32" t="s">
        <v>476</v>
      </c>
      <c r="F51" s="32"/>
      <c r="G51" s="80" t="s">
        <v>477</v>
      </c>
      <c r="H51" s="80"/>
      <c r="I51" s="81">
        <v>0</v>
      </c>
      <c r="J51" s="39">
        <v>0</v>
      </c>
      <c r="K51" s="39">
        <v>0</v>
      </c>
      <c r="L51" s="36"/>
      <c r="M51" s="36" t="s">
        <v>306</v>
      </c>
      <c r="N51" s="36"/>
    </row>
    <row r="52" spans="2:14" s="16" customFormat="1" ht="11.25" customHeight="1" hidden="1">
      <c r="B52" s="37"/>
      <c r="C52" s="79"/>
      <c r="D52" s="36"/>
      <c r="E52" s="67" t="s">
        <v>398</v>
      </c>
      <c r="F52" s="67"/>
      <c r="G52" s="82" t="s">
        <v>390</v>
      </c>
      <c r="H52" s="78"/>
      <c r="I52" s="81"/>
      <c r="J52" s="39"/>
      <c r="K52" s="39"/>
      <c r="L52" s="36"/>
      <c r="M52" s="32" t="e">
        <v>#REF!</v>
      </c>
      <c r="N52" s="36"/>
    </row>
    <row r="53" spans="2:14" s="16" customFormat="1" ht="11.25" customHeight="1" hidden="1">
      <c r="B53" s="37"/>
      <c r="C53" s="79"/>
      <c r="D53" s="36"/>
      <c r="E53" s="67"/>
      <c r="F53" s="67"/>
      <c r="G53" s="82"/>
      <c r="H53" s="78"/>
      <c r="I53" s="81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79">
        <v>40991</v>
      </c>
      <c r="D54" s="36"/>
      <c r="E54" s="32" t="s">
        <v>476</v>
      </c>
      <c r="F54" s="32"/>
      <c r="G54" s="80" t="s">
        <v>477</v>
      </c>
      <c r="H54" s="80"/>
      <c r="I54" s="81">
        <v>0</v>
      </c>
      <c r="J54" s="39">
        <v>0</v>
      </c>
      <c r="K54" s="39">
        <v>0</v>
      </c>
      <c r="L54" s="36"/>
      <c r="M54" s="36" t="s">
        <v>306</v>
      </c>
      <c r="N54" s="36"/>
    </row>
    <row r="55" spans="2:14" s="16" customFormat="1" ht="11.25" customHeight="1" hidden="1">
      <c r="B55" s="37"/>
      <c r="C55" s="79"/>
      <c r="D55" s="36"/>
      <c r="E55" s="67" t="s">
        <v>398</v>
      </c>
      <c r="F55" s="67"/>
      <c r="G55" s="82" t="s">
        <v>390</v>
      </c>
      <c r="H55" s="78"/>
      <c r="I55" s="81"/>
      <c r="J55" s="39"/>
      <c r="K55" s="39"/>
      <c r="L55" s="36"/>
      <c r="M55" s="32" t="e">
        <v>#REF!</v>
      </c>
      <c r="N55" s="36"/>
    </row>
    <row r="56" spans="2:14" s="16" customFormat="1" ht="11.25" customHeight="1" hidden="1">
      <c r="B56" s="37"/>
      <c r="C56" s="79"/>
      <c r="D56" s="36"/>
      <c r="E56" s="67"/>
      <c r="F56" s="67"/>
      <c r="G56" s="82"/>
      <c r="H56" s="78"/>
      <c r="I56" s="81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79">
        <v>40991</v>
      </c>
      <c r="D57" s="36"/>
      <c r="E57" s="32" t="s">
        <v>476</v>
      </c>
      <c r="F57" s="32"/>
      <c r="G57" s="80" t="s">
        <v>477</v>
      </c>
      <c r="H57" s="80"/>
      <c r="I57" s="81">
        <v>0</v>
      </c>
      <c r="J57" s="39">
        <v>0</v>
      </c>
      <c r="K57" s="39">
        <v>0</v>
      </c>
      <c r="L57" s="36"/>
      <c r="M57" s="36" t="s">
        <v>306</v>
      </c>
      <c r="N57" s="36"/>
    </row>
    <row r="58" spans="2:14" s="16" customFormat="1" ht="11.25" customHeight="1" hidden="1">
      <c r="B58" s="37"/>
      <c r="C58" s="79"/>
      <c r="D58" s="36"/>
      <c r="E58" s="67" t="s">
        <v>398</v>
      </c>
      <c r="F58" s="67"/>
      <c r="G58" s="82" t="s">
        <v>390</v>
      </c>
      <c r="H58" s="78"/>
      <c r="I58" s="81"/>
      <c r="J58" s="39"/>
      <c r="K58" s="39"/>
      <c r="L58" s="36"/>
      <c r="M58" s="32" t="e">
        <v>#REF!</v>
      </c>
      <c r="N58" s="36"/>
    </row>
    <row r="59" spans="2:14" s="16" customFormat="1" ht="11.25" customHeight="1" hidden="1">
      <c r="B59" s="37"/>
      <c r="C59" s="79"/>
      <c r="D59" s="36"/>
      <c r="E59" s="67"/>
      <c r="F59" s="67"/>
      <c r="G59" s="82"/>
      <c r="H59" s="78"/>
      <c r="I59" s="81"/>
      <c r="J59" s="39"/>
      <c r="K59" s="39"/>
      <c r="L59" s="36"/>
      <c r="M59" s="36"/>
      <c r="N59" s="36"/>
    </row>
    <row r="60" spans="1:14" s="16" customFormat="1" ht="11.25" customHeight="1" hidden="1">
      <c r="A60" s="35" t="e">
        <v>#REF!</v>
      </c>
      <c r="B60" s="37" t="e">
        <v>#REF!</v>
      </c>
      <c r="C60" s="79">
        <v>40991</v>
      </c>
      <c r="D60" s="36"/>
      <c r="E60" s="32" t="s">
        <v>476</v>
      </c>
      <c r="F60" s="32"/>
      <c r="G60" s="80" t="s">
        <v>477</v>
      </c>
      <c r="H60" s="80"/>
      <c r="I60" s="81">
        <v>0</v>
      </c>
      <c r="J60" s="39">
        <v>0</v>
      </c>
      <c r="K60" s="39">
        <v>0</v>
      </c>
      <c r="L60" s="36"/>
      <c r="M60" s="36" t="s">
        <v>306</v>
      </c>
      <c r="N60" s="36"/>
    </row>
    <row r="61" spans="2:14" s="16" customFormat="1" ht="11.25" customHeight="1" hidden="1">
      <c r="B61" s="37"/>
      <c r="C61" s="79"/>
      <c r="D61" s="36"/>
      <c r="E61" s="67" t="s">
        <v>398</v>
      </c>
      <c r="F61" s="67"/>
      <c r="G61" s="82" t="s">
        <v>390</v>
      </c>
      <c r="H61" s="78"/>
      <c r="I61" s="81"/>
      <c r="J61" s="39"/>
      <c r="K61" s="39"/>
      <c r="L61" s="36"/>
      <c r="M61" s="32" t="e">
        <v>#REF!</v>
      </c>
      <c r="N61" s="36"/>
    </row>
    <row r="62" spans="2:14" s="16" customFormat="1" ht="11.25" customHeight="1" hidden="1">
      <c r="B62" s="37"/>
      <c r="C62" s="79"/>
      <c r="D62" s="36"/>
      <c r="E62" s="67"/>
      <c r="F62" s="67"/>
      <c r="G62" s="82"/>
      <c r="H62" s="78"/>
      <c r="I62" s="81"/>
      <c r="J62" s="39"/>
      <c r="K62" s="39"/>
      <c r="L62" s="36"/>
      <c r="M62" s="36"/>
      <c r="N62" s="36"/>
    </row>
    <row r="63" spans="1:14" s="16" customFormat="1" ht="11.25" customHeight="1" hidden="1">
      <c r="A63" s="35" t="e">
        <v>#REF!</v>
      </c>
      <c r="B63" s="37" t="e">
        <v>#REF!</v>
      </c>
      <c r="C63" s="79">
        <v>40991</v>
      </c>
      <c r="D63" s="36"/>
      <c r="E63" s="32" t="s">
        <v>476</v>
      </c>
      <c r="F63" s="32"/>
      <c r="G63" s="80" t="s">
        <v>477</v>
      </c>
      <c r="H63" s="80"/>
      <c r="I63" s="81">
        <v>0</v>
      </c>
      <c r="J63" s="39">
        <v>0</v>
      </c>
      <c r="K63" s="39">
        <v>0</v>
      </c>
      <c r="L63" s="36"/>
      <c r="M63" s="36" t="s">
        <v>306</v>
      </c>
      <c r="N63" s="36"/>
    </row>
    <row r="64" spans="2:14" s="16" customFormat="1" ht="11.25" customHeight="1" hidden="1">
      <c r="B64" s="37"/>
      <c r="C64" s="79"/>
      <c r="D64" s="36"/>
      <c r="E64" s="67" t="s">
        <v>398</v>
      </c>
      <c r="F64" s="67"/>
      <c r="G64" s="82" t="s">
        <v>390</v>
      </c>
      <c r="H64" s="78"/>
      <c r="I64" s="81"/>
      <c r="J64" s="39"/>
      <c r="K64" s="39"/>
      <c r="L64" s="36"/>
      <c r="M64" s="32" t="e">
        <v>#REF!</v>
      </c>
      <c r="N64" s="36"/>
    </row>
    <row r="65" spans="2:14" s="16" customFormat="1" ht="11.25" customHeight="1" hidden="1">
      <c r="B65" s="37"/>
      <c r="C65" s="79"/>
      <c r="D65" s="36"/>
      <c r="E65" s="67"/>
      <c r="F65" s="67"/>
      <c r="G65" s="82"/>
      <c r="H65" s="78"/>
      <c r="I65" s="81"/>
      <c r="J65" s="39"/>
      <c r="K65" s="39"/>
      <c r="L65" s="36"/>
      <c r="M65" s="36"/>
      <c r="N65" s="36"/>
    </row>
    <row r="66" spans="1:14" s="16" customFormat="1" ht="11.25" customHeight="1" hidden="1">
      <c r="A66" s="35" t="e">
        <v>#REF!</v>
      </c>
      <c r="B66" s="37" t="e">
        <v>#REF!</v>
      </c>
      <c r="C66" s="79">
        <v>40991</v>
      </c>
      <c r="D66" s="36"/>
      <c r="E66" s="32" t="s">
        <v>476</v>
      </c>
      <c r="F66" s="32"/>
      <c r="G66" s="80" t="s">
        <v>477</v>
      </c>
      <c r="H66" s="80"/>
      <c r="I66" s="81">
        <v>0</v>
      </c>
      <c r="J66" s="39">
        <v>0</v>
      </c>
      <c r="K66" s="39">
        <v>0</v>
      </c>
      <c r="L66" s="36"/>
      <c r="M66" s="36" t="s">
        <v>306</v>
      </c>
      <c r="N66" s="36"/>
    </row>
    <row r="67" spans="2:14" s="16" customFormat="1" ht="11.25" customHeight="1" hidden="1">
      <c r="B67" s="37"/>
      <c r="C67" s="79"/>
      <c r="D67" s="36"/>
      <c r="E67" s="67" t="s">
        <v>398</v>
      </c>
      <c r="F67" s="67"/>
      <c r="G67" s="82" t="s">
        <v>390</v>
      </c>
      <c r="H67" s="78"/>
      <c r="I67" s="81"/>
      <c r="J67" s="39"/>
      <c r="K67" s="39"/>
      <c r="L67" s="36"/>
      <c r="M67" s="32" t="e">
        <v>#REF!</v>
      </c>
      <c r="N67" s="36"/>
    </row>
    <row r="68" spans="2:14" s="16" customFormat="1" ht="11.25" customHeight="1" hidden="1">
      <c r="B68" s="37"/>
      <c r="C68" s="79"/>
      <c r="D68" s="36"/>
      <c r="E68" s="67"/>
      <c r="F68" s="67"/>
      <c r="G68" s="82"/>
      <c r="H68" s="78"/>
      <c r="I68" s="81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79">
        <v>40991</v>
      </c>
      <c r="D69" s="36"/>
      <c r="E69" s="32" t="s">
        <v>476</v>
      </c>
      <c r="F69" s="32"/>
      <c r="G69" s="80" t="s">
        <v>477</v>
      </c>
      <c r="H69" s="80"/>
      <c r="I69" s="81">
        <v>0</v>
      </c>
      <c r="J69" s="39">
        <v>0</v>
      </c>
      <c r="K69" s="39">
        <v>0</v>
      </c>
      <c r="L69" s="36"/>
      <c r="M69" s="36" t="s">
        <v>306</v>
      </c>
      <c r="N69" s="36"/>
    </row>
    <row r="70" spans="2:14" s="16" customFormat="1" ht="11.25" customHeight="1" hidden="1">
      <c r="B70" s="37"/>
      <c r="C70" s="79"/>
      <c r="D70" s="36"/>
      <c r="E70" s="67" t="s">
        <v>398</v>
      </c>
      <c r="F70" s="67"/>
      <c r="G70" s="82" t="s">
        <v>390</v>
      </c>
      <c r="H70" s="78"/>
      <c r="I70" s="81"/>
      <c r="J70" s="39"/>
      <c r="K70" s="39"/>
      <c r="L70" s="36"/>
      <c r="M70" s="32" t="e">
        <v>#REF!</v>
      </c>
      <c r="N70" s="36"/>
    </row>
    <row r="71" spans="2:14" s="16" customFormat="1" ht="11.25" customHeight="1" hidden="1">
      <c r="B71" s="37"/>
      <c r="C71" s="79"/>
      <c r="D71" s="36"/>
      <c r="E71" s="67"/>
      <c r="F71" s="67"/>
      <c r="G71" s="82"/>
      <c r="H71" s="78"/>
      <c r="I71" s="81"/>
      <c r="J71" s="39"/>
      <c r="K71" s="39"/>
      <c r="L71" s="36"/>
      <c r="M71" s="36"/>
      <c r="N71" s="36"/>
    </row>
    <row r="72" spans="1:14" s="16" customFormat="1" ht="11.25" customHeight="1" hidden="1">
      <c r="A72" s="35" t="e">
        <v>#REF!</v>
      </c>
      <c r="B72" s="37" t="e">
        <v>#REF!</v>
      </c>
      <c r="C72" s="79">
        <v>40991</v>
      </c>
      <c r="D72" s="36"/>
      <c r="E72" s="32" t="s">
        <v>476</v>
      </c>
      <c r="F72" s="32"/>
      <c r="G72" s="80" t="s">
        <v>477</v>
      </c>
      <c r="H72" s="80"/>
      <c r="I72" s="81">
        <v>0</v>
      </c>
      <c r="J72" s="39">
        <v>0</v>
      </c>
      <c r="K72" s="39">
        <v>0</v>
      </c>
      <c r="L72" s="36"/>
      <c r="M72" s="36" t="s">
        <v>306</v>
      </c>
      <c r="N72" s="36"/>
    </row>
    <row r="73" spans="2:14" s="16" customFormat="1" ht="11.25" customHeight="1" hidden="1">
      <c r="B73" s="37"/>
      <c r="C73" s="79"/>
      <c r="D73" s="36"/>
      <c r="E73" s="67" t="s">
        <v>398</v>
      </c>
      <c r="F73" s="67"/>
      <c r="G73" s="82" t="s">
        <v>390</v>
      </c>
      <c r="H73" s="78"/>
      <c r="I73" s="81"/>
      <c r="J73" s="39"/>
      <c r="K73" s="39"/>
      <c r="L73" s="36"/>
      <c r="M73" s="32" t="e">
        <v>#REF!</v>
      </c>
      <c r="N73" s="36"/>
    </row>
    <row r="74" spans="2:14" s="16" customFormat="1" ht="11.25" customHeight="1" hidden="1">
      <c r="B74" s="37"/>
      <c r="C74" s="79"/>
      <c r="D74" s="36"/>
      <c r="E74" s="67"/>
      <c r="F74" s="67"/>
      <c r="G74" s="82"/>
      <c r="H74" s="408"/>
      <c r="I74" s="81"/>
      <c r="J74" s="39"/>
      <c r="K74" s="39"/>
      <c r="L74" s="36"/>
      <c r="M74" s="36"/>
      <c r="N74" s="36"/>
    </row>
    <row r="75" spans="1:14" s="16" customFormat="1" ht="11.25" customHeight="1" hidden="1">
      <c r="A75" s="35" t="e">
        <v>#REF!</v>
      </c>
      <c r="B75" s="37" t="e">
        <v>#REF!</v>
      </c>
      <c r="C75" s="79">
        <v>40991</v>
      </c>
      <c r="D75" s="36"/>
      <c r="E75" s="32" t="s">
        <v>476</v>
      </c>
      <c r="F75" s="32"/>
      <c r="G75" s="80" t="s">
        <v>477</v>
      </c>
      <c r="H75" s="80"/>
      <c r="I75" s="81">
        <v>0</v>
      </c>
      <c r="J75" s="39">
        <v>0</v>
      </c>
      <c r="K75" s="39">
        <v>0</v>
      </c>
      <c r="L75" s="36"/>
      <c r="M75" s="36" t="s">
        <v>306</v>
      </c>
      <c r="N75" s="36"/>
    </row>
    <row r="76" spans="2:14" s="16" customFormat="1" ht="11.25" customHeight="1" hidden="1">
      <c r="B76" s="37"/>
      <c r="C76" s="79"/>
      <c r="D76" s="36"/>
      <c r="E76" s="67" t="s">
        <v>398</v>
      </c>
      <c r="F76" s="67"/>
      <c r="G76" s="82" t="s">
        <v>390</v>
      </c>
      <c r="H76" s="78"/>
      <c r="I76" s="81"/>
      <c r="J76" s="39"/>
      <c r="K76" s="39"/>
      <c r="L76" s="36"/>
      <c r="M76" s="32" t="e">
        <v>#REF!</v>
      </c>
      <c r="N76" s="36"/>
    </row>
    <row r="77" spans="2:14" s="16" customFormat="1" ht="11.25" customHeight="1" hidden="1">
      <c r="B77" s="37"/>
      <c r="C77" s="79"/>
      <c r="D77" s="36"/>
      <c r="E77" s="67"/>
      <c r="F77" s="67"/>
      <c r="G77" s="82"/>
      <c r="H77" s="408"/>
      <c r="I77" s="81"/>
      <c r="J77" s="39"/>
      <c r="K77" s="39"/>
      <c r="L77" s="36"/>
      <c r="M77" s="36"/>
      <c r="N77" s="36"/>
    </row>
    <row r="78" spans="1:14" s="16" customFormat="1" ht="11.25" customHeight="1" hidden="1">
      <c r="A78" s="35" t="e">
        <v>#REF!</v>
      </c>
      <c r="B78" s="37" t="e">
        <v>#REF!</v>
      </c>
      <c r="C78" s="79">
        <v>40991</v>
      </c>
      <c r="D78" s="36"/>
      <c r="E78" s="32" t="s">
        <v>476</v>
      </c>
      <c r="F78" s="32"/>
      <c r="G78" s="80" t="s">
        <v>477</v>
      </c>
      <c r="H78" s="80"/>
      <c r="I78" s="81">
        <v>0</v>
      </c>
      <c r="J78" s="39">
        <v>0</v>
      </c>
      <c r="K78" s="39">
        <v>0</v>
      </c>
      <c r="L78" s="36"/>
      <c r="M78" s="36" t="s">
        <v>306</v>
      </c>
      <c r="N78" s="36"/>
    </row>
    <row r="79" spans="2:14" s="16" customFormat="1" ht="12.75" customHeight="1" hidden="1">
      <c r="B79" s="37"/>
      <c r="C79" s="79"/>
      <c r="D79" s="36"/>
      <c r="E79" s="67" t="s">
        <v>398</v>
      </c>
      <c r="F79" s="67"/>
      <c r="G79" s="82" t="s">
        <v>390</v>
      </c>
      <c r="H79" s="78"/>
      <c r="I79" s="81"/>
      <c r="J79" s="39"/>
      <c r="K79" s="39"/>
      <c r="L79" s="36"/>
      <c r="M79" s="32" t="e">
        <v>#REF!</v>
      </c>
      <c r="N79" s="36"/>
    </row>
    <row r="80" spans="2:14" s="16" customFormat="1" ht="11.25" customHeight="1" hidden="1">
      <c r="B80" s="37"/>
      <c r="C80" s="79"/>
      <c r="D80" s="36"/>
      <c r="E80" s="67"/>
      <c r="F80" s="67"/>
      <c r="G80" s="82"/>
      <c r="H80" s="408"/>
      <c r="I80" s="81"/>
      <c r="J80" s="39"/>
      <c r="K80" s="39"/>
      <c r="L80" s="36"/>
      <c r="M80" s="36"/>
      <c r="N80" s="36"/>
    </row>
    <row r="81" spans="1:14" s="16" customFormat="1" ht="12" customHeight="1" hidden="1">
      <c r="A81" s="35" t="e">
        <v>#REF!</v>
      </c>
      <c r="B81" s="37" t="e">
        <v>#REF!</v>
      </c>
      <c r="C81" s="79">
        <v>40991</v>
      </c>
      <c r="D81" s="36"/>
      <c r="E81" s="32" t="s">
        <v>476</v>
      </c>
      <c r="F81" s="32"/>
      <c r="G81" s="80" t="s">
        <v>477</v>
      </c>
      <c r="H81" s="80"/>
      <c r="I81" s="81">
        <v>0</v>
      </c>
      <c r="J81" s="39">
        <v>0</v>
      </c>
      <c r="K81" s="39">
        <v>0</v>
      </c>
      <c r="L81" s="36"/>
      <c r="M81" s="36" t="s">
        <v>306</v>
      </c>
      <c r="N81" s="36"/>
    </row>
    <row r="82" spans="2:14" s="16" customFormat="1" ht="15" customHeight="1" hidden="1">
      <c r="B82" s="37"/>
      <c r="C82" s="79"/>
      <c r="D82" s="36"/>
      <c r="E82" s="67" t="s">
        <v>398</v>
      </c>
      <c r="F82" s="67"/>
      <c r="G82" s="82" t="s">
        <v>390</v>
      </c>
      <c r="H82" s="78"/>
      <c r="I82" s="81"/>
      <c r="J82" s="39"/>
      <c r="K82" s="39"/>
      <c r="L82" s="36"/>
      <c r="M82" s="32" t="e">
        <v>#REF!</v>
      </c>
      <c r="N82" s="36"/>
    </row>
    <row r="83" spans="2:14" s="16" customFormat="1" ht="11.25" customHeight="1" hidden="1">
      <c r="B83" s="37"/>
      <c r="C83" s="79"/>
      <c r="D83" s="36"/>
      <c r="E83" s="67"/>
      <c r="F83" s="67"/>
      <c r="G83" s="82"/>
      <c r="H83" s="78"/>
      <c r="I83" s="81"/>
      <c r="J83" s="39"/>
      <c r="K83" s="39"/>
      <c r="L83" s="36"/>
      <c r="M83" s="36"/>
      <c r="N83" s="36"/>
    </row>
    <row r="84" spans="1:14" s="16" customFormat="1" ht="11.25" customHeight="1" hidden="1">
      <c r="A84" s="35" t="e">
        <v>#REF!</v>
      </c>
      <c r="B84" s="37" t="e">
        <v>#REF!</v>
      </c>
      <c r="C84" s="79">
        <v>40991</v>
      </c>
      <c r="D84" s="36"/>
      <c r="E84" s="32" t="s">
        <v>476</v>
      </c>
      <c r="F84" s="32"/>
      <c r="G84" s="80" t="s">
        <v>477</v>
      </c>
      <c r="H84" s="80"/>
      <c r="I84" s="81">
        <v>0</v>
      </c>
      <c r="J84" s="39">
        <v>0</v>
      </c>
      <c r="K84" s="39">
        <v>0</v>
      </c>
      <c r="L84" s="36"/>
      <c r="M84" s="36" t="s">
        <v>306</v>
      </c>
      <c r="N84" s="36"/>
    </row>
    <row r="85" spans="2:14" s="16" customFormat="1" ht="11.25" customHeight="1" hidden="1">
      <c r="B85" s="37"/>
      <c r="C85" s="79"/>
      <c r="D85" s="36"/>
      <c r="E85" s="67" t="s">
        <v>398</v>
      </c>
      <c r="F85" s="67"/>
      <c r="G85" s="82" t="s">
        <v>390</v>
      </c>
      <c r="H85" s="78"/>
      <c r="I85" s="81"/>
      <c r="J85" s="39"/>
      <c r="K85" s="39"/>
      <c r="L85" s="36"/>
      <c r="M85" s="32" t="e">
        <v>#REF!</v>
      </c>
      <c r="N85" s="36"/>
    </row>
    <row r="86" spans="2:14" s="16" customFormat="1" ht="11.25" customHeight="1" hidden="1">
      <c r="B86" s="37"/>
      <c r="C86" s="79"/>
      <c r="D86" s="36"/>
      <c r="E86" s="67"/>
      <c r="F86" s="67"/>
      <c r="G86" s="82"/>
      <c r="H86" s="78"/>
      <c r="I86" s="81"/>
      <c r="J86" s="39"/>
      <c r="K86" s="39"/>
      <c r="L86" s="36"/>
      <c r="M86" s="32"/>
      <c r="N86" s="36"/>
    </row>
    <row r="87" spans="1:14" s="16" customFormat="1" ht="11.25" customHeight="1" hidden="1">
      <c r="A87" s="35" t="e">
        <v>#REF!</v>
      </c>
      <c r="B87" s="37" t="e">
        <v>#REF!</v>
      </c>
      <c r="C87" s="79">
        <v>40991</v>
      </c>
      <c r="D87" s="36"/>
      <c r="E87" s="32" t="s">
        <v>476</v>
      </c>
      <c r="F87" s="32"/>
      <c r="G87" s="80" t="s">
        <v>477</v>
      </c>
      <c r="H87" s="80"/>
      <c r="I87" s="81">
        <v>0</v>
      </c>
      <c r="J87" s="39">
        <v>0</v>
      </c>
      <c r="K87" s="39">
        <v>0</v>
      </c>
      <c r="L87" s="36"/>
      <c r="M87" s="36" t="s">
        <v>306</v>
      </c>
      <c r="N87" s="36"/>
    </row>
    <row r="88" spans="2:14" s="16" customFormat="1" ht="11.25" customHeight="1" hidden="1">
      <c r="B88" s="37"/>
      <c r="C88" s="79"/>
      <c r="D88" s="36"/>
      <c r="E88" s="67" t="s">
        <v>398</v>
      </c>
      <c r="F88" s="67"/>
      <c r="G88" s="82" t="s">
        <v>390</v>
      </c>
      <c r="H88" s="78"/>
      <c r="I88" s="81"/>
      <c r="J88" s="39"/>
      <c r="K88" s="39"/>
      <c r="L88" s="36"/>
      <c r="M88" s="32" t="e">
        <v>#REF!</v>
      </c>
      <c r="N88" s="36"/>
    </row>
    <row r="89" spans="2:14" s="16" customFormat="1" ht="11.25" customHeight="1" hidden="1">
      <c r="B89" s="37"/>
      <c r="C89" s="79"/>
      <c r="D89" s="36"/>
      <c r="E89" s="67"/>
      <c r="F89" s="67"/>
      <c r="G89" s="82"/>
      <c r="H89" s="78"/>
      <c r="I89" s="81"/>
      <c r="J89" s="39"/>
      <c r="K89" s="39"/>
      <c r="L89" s="36"/>
      <c r="M89" s="36"/>
      <c r="N89" s="36"/>
    </row>
    <row r="90" spans="1:14" s="16" customFormat="1" ht="11.25" customHeight="1" hidden="1">
      <c r="A90" s="35" t="e">
        <v>#REF!</v>
      </c>
      <c r="B90" s="37" t="e">
        <v>#REF!</v>
      </c>
      <c r="C90" s="79">
        <v>40991</v>
      </c>
      <c r="D90" s="36"/>
      <c r="E90" s="32" t="s">
        <v>476</v>
      </c>
      <c r="F90" s="32"/>
      <c r="G90" s="80" t="s">
        <v>477</v>
      </c>
      <c r="H90" s="80"/>
      <c r="I90" s="81">
        <v>0</v>
      </c>
      <c r="J90" s="39">
        <v>0</v>
      </c>
      <c r="K90" s="39">
        <v>0</v>
      </c>
      <c r="L90" s="36"/>
      <c r="M90" s="36" t="s">
        <v>306</v>
      </c>
      <c r="N90" s="36"/>
    </row>
    <row r="91" spans="2:14" s="16" customFormat="1" ht="11.25" customHeight="1" hidden="1">
      <c r="B91" s="37"/>
      <c r="C91" s="79"/>
      <c r="D91" s="36"/>
      <c r="E91" s="67" t="s">
        <v>398</v>
      </c>
      <c r="F91" s="67"/>
      <c r="G91" s="82" t="s">
        <v>390</v>
      </c>
      <c r="H91" s="78"/>
      <c r="I91" s="81"/>
      <c r="J91" s="39"/>
      <c r="K91" s="39"/>
      <c r="L91" s="36"/>
      <c r="M91" s="32" t="e">
        <v>#REF!</v>
      </c>
      <c r="N91" s="36"/>
    </row>
    <row r="92" spans="2:14" s="16" customFormat="1" ht="11.25" customHeight="1" hidden="1">
      <c r="B92" s="37"/>
      <c r="C92" s="79"/>
      <c r="D92" s="36"/>
      <c r="E92" s="67"/>
      <c r="F92" s="67"/>
      <c r="G92" s="82"/>
      <c r="H92" s="78"/>
      <c r="I92" s="81"/>
      <c r="J92" s="39"/>
      <c r="K92" s="39"/>
      <c r="L92" s="36"/>
      <c r="M92" s="36"/>
      <c r="N92" s="36"/>
    </row>
    <row r="93" spans="1:14" s="16" customFormat="1" ht="11.25" customHeight="1" hidden="1">
      <c r="A93" s="35" t="e">
        <v>#REF!</v>
      </c>
      <c r="B93" s="37" t="e">
        <v>#REF!</v>
      </c>
      <c r="C93" s="79">
        <v>40991</v>
      </c>
      <c r="D93" s="36"/>
      <c r="E93" s="32" t="s">
        <v>476</v>
      </c>
      <c r="F93" s="32"/>
      <c r="G93" s="80" t="s">
        <v>477</v>
      </c>
      <c r="H93" s="80"/>
      <c r="I93" s="81">
        <v>0</v>
      </c>
      <c r="J93" s="39">
        <v>0</v>
      </c>
      <c r="K93" s="39">
        <v>0</v>
      </c>
      <c r="L93" s="36"/>
      <c r="M93" s="36" t="s">
        <v>306</v>
      </c>
      <c r="N93" s="36"/>
    </row>
    <row r="94" spans="2:14" s="16" customFormat="1" ht="11.25" customHeight="1" hidden="1">
      <c r="B94" s="37"/>
      <c r="C94" s="79"/>
      <c r="D94" s="36"/>
      <c r="E94" s="67" t="s">
        <v>398</v>
      </c>
      <c r="F94" s="67"/>
      <c r="G94" s="82" t="s">
        <v>390</v>
      </c>
      <c r="H94" s="78"/>
      <c r="I94" s="81"/>
      <c r="J94" s="39"/>
      <c r="K94" s="39"/>
      <c r="L94" s="36"/>
      <c r="M94" s="32" t="e">
        <v>#REF!</v>
      </c>
      <c r="N94" s="36"/>
    </row>
    <row r="95" spans="2:14" s="16" customFormat="1" ht="11.25" customHeight="1" hidden="1">
      <c r="B95" s="37"/>
      <c r="C95" s="79"/>
      <c r="D95" s="36"/>
      <c r="E95" s="67"/>
      <c r="F95" s="67"/>
      <c r="G95" s="82"/>
      <c r="H95" s="78"/>
      <c r="I95" s="81"/>
      <c r="J95" s="39"/>
      <c r="K95" s="39"/>
      <c r="L95" s="36"/>
      <c r="M95" s="36"/>
      <c r="N95" s="36"/>
    </row>
    <row r="96" spans="1:14" s="16" customFormat="1" ht="11.25" customHeight="1" hidden="1">
      <c r="A96" s="35" t="e">
        <v>#REF!</v>
      </c>
      <c r="B96" s="37" t="e">
        <v>#REF!</v>
      </c>
      <c r="C96" s="79">
        <v>40991</v>
      </c>
      <c r="D96" s="36"/>
      <c r="E96" s="32" t="s">
        <v>476</v>
      </c>
      <c r="F96" s="32"/>
      <c r="G96" s="80" t="s">
        <v>477</v>
      </c>
      <c r="H96" s="80"/>
      <c r="I96" s="81">
        <v>0</v>
      </c>
      <c r="J96" s="39">
        <v>0</v>
      </c>
      <c r="K96" s="39">
        <v>0</v>
      </c>
      <c r="L96" s="36"/>
      <c r="M96" s="36" t="s">
        <v>306</v>
      </c>
      <c r="N96" s="36"/>
    </row>
    <row r="97" spans="2:14" s="16" customFormat="1" ht="11.25" customHeight="1" hidden="1">
      <c r="B97" s="37"/>
      <c r="C97" s="79"/>
      <c r="D97" s="36"/>
      <c r="E97" s="67" t="s">
        <v>398</v>
      </c>
      <c r="F97" s="67"/>
      <c r="G97" s="82" t="s">
        <v>390</v>
      </c>
      <c r="H97" s="78"/>
      <c r="I97" s="81"/>
      <c r="J97" s="39"/>
      <c r="K97" s="39"/>
      <c r="L97" s="36"/>
      <c r="M97" s="32" t="e">
        <v>#REF!</v>
      </c>
      <c r="N97" s="36"/>
    </row>
    <row r="98" spans="2:14" s="16" customFormat="1" ht="11.25" customHeight="1" hidden="1">
      <c r="B98" s="37"/>
      <c r="C98" s="79"/>
      <c r="D98" s="36"/>
      <c r="E98" s="67"/>
      <c r="F98" s="67"/>
      <c r="G98" s="82"/>
      <c r="H98" s="78"/>
      <c r="I98" s="81"/>
      <c r="J98" s="39"/>
      <c r="K98" s="39"/>
      <c r="L98" s="36"/>
      <c r="M98" s="36"/>
      <c r="N98" s="36"/>
    </row>
    <row r="99" spans="1:14" s="16" customFormat="1" ht="11.25" customHeight="1" hidden="1">
      <c r="A99" s="35" t="e">
        <v>#REF!</v>
      </c>
      <c r="B99" s="37" t="e">
        <v>#REF!</v>
      </c>
      <c r="C99" s="79">
        <v>40991</v>
      </c>
      <c r="D99" s="36"/>
      <c r="E99" s="32" t="s">
        <v>476</v>
      </c>
      <c r="F99" s="32"/>
      <c r="G99" s="80" t="s">
        <v>477</v>
      </c>
      <c r="H99" s="80"/>
      <c r="I99" s="81">
        <v>0</v>
      </c>
      <c r="J99" s="39">
        <v>0</v>
      </c>
      <c r="K99" s="39">
        <v>0</v>
      </c>
      <c r="L99" s="36"/>
      <c r="M99" s="36" t="s">
        <v>306</v>
      </c>
      <c r="N99" s="36"/>
    </row>
    <row r="100" spans="2:14" s="16" customFormat="1" ht="11.25" customHeight="1" hidden="1">
      <c r="B100" s="37"/>
      <c r="C100" s="79"/>
      <c r="D100" s="36"/>
      <c r="E100" s="67" t="s">
        <v>398</v>
      </c>
      <c r="F100" s="67"/>
      <c r="G100" s="82" t="s">
        <v>390</v>
      </c>
      <c r="H100" s="78"/>
      <c r="I100" s="81"/>
      <c r="J100" s="39"/>
      <c r="K100" s="39"/>
      <c r="L100" s="36"/>
      <c r="M100" s="32" t="e">
        <v>#REF!</v>
      </c>
      <c r="N100" s="36"/>
    </row>
    <row r="101" spans="2:14" s="16" customFormat="1" ht="9" customHeight="1" hidden="1">
      <c r="B101" s="37"/>
      <c r="C101" s="79"/>
      <c r="D101" s="36"/>
      <c r="E101" s="67"/>
      <c r="F101" s="67"/>
      <c r="G101" s="82"/>
      <c r="H101" s="78"/>
      <c r="I101" s="81"/>
      <c r="J101" s="39"/>
      <c r="K101" s="39"/>
      <c r="L101" s="36"/>
      <c r="M101" s="36"/>
      <c r="N101" s="36"/>
    </row>
    <row r="102" spans="1:14" s="16" customFormat="1" ht="11.25" customHeight="1" hidden="1">
      <c r="A102" s="35" t="e">
        <v>#REF!</v>
      </c>
      <c r="B102" s="37" t="e">
        <v>#REF!</v>
      </c>
      <c r="C102" s="79">
        <v>40991</v>
      </c>
      <c r="D102" s="36"/>
      <c r="E102" s="32" t="s">
        <v>476</v>
      </c>
      <c r="F102" s="32"/>
      <c r="G102" s="80" t="s">
        <v>477</v>
      </c>
      <c r="H102" s="80"/>
      <c r="I102" s="81">
        <v>0</v>
      </c>
      <c r="J102" s="39">
        <v>192.53226267099998</v>
      </c>
      <c r="K102" s="39">
        <v>0</v>
      </c>
      <c r="L102" s="36"/>
      <c r="M102" s="36" t="s">
        <v>306</v>
      </c>
      <c r="N102" s="36"/>
    </row>
    <row r="103" spans="2:14" s="16" customFormat="1" ht="11.25" customHeight="1" hidden="1">
      <c r="B103" s="37"/>
      <c r="C103" s="79"/>
      <c r="D103" s="36"/>
      <c r="E103" s="67" t="s">
        <v>398</v>
      </c>
      <c r="F103" s="67"/>
      <c r="G103" s="82" t="s">
        <v>390</v>
      </c>
      <c r="H103" s="78"/>
      <c r="I103" s="81"/>
      <c r="J103" s="39"/>
      <c r="K103" s="39"/>
      <c r="L103" s="36"/>
      <c r="M103" s="32" t="e">
        <v>#REF!</v>
      </c>
      <c r="N103" s="36"/>
    </row>
    <row r="104" spans="2:14" s="16" customFormat="1" ht="9" customHeight="1" hidden="1">
      <c r="B104" s="37"/>
      <c r="C104" s="79"/>
      <c r="D104" s="36"/>
      <c r="E104" s="67"/>
      <c r="F104" s="67"/>
      <c r="G104" s="82"/>
      <c r="H104" s="78"/>
      <c r="I104" s="81"/>
      <c r="J104" s="39"/>
      <c r="K104" s="39"/>
      <c r="L104" s="36"/>
      <c r="M104" s="36"/>
      <c r="N104" s="36"/>
    </row>
    <row r="105" spans="1:14" s="16" customFormat="1" ht="11.25" customHeight="1" hidden="1">
      <c r="A105" s="35" t="e">
        <v>#REF!</v>
      </c>
      <c r="B105" s="37" t="e">
        <v>#REF!</v>
      </c>
      <c r="C105" s="79">
        <v>41262</v>
      </c>
      <c r="D105" s="36"/>
      <c r="E105" s="32" t="s">
        <v>478</v>
      </c>
      <c r="F105" s="32"/>
      <c r="G105" s="80" t="s">
        <v>61</v>
      </c>
      <c r="H105" s="80"/>
      <c r="I105" s="81">
        <v>0</v>
      </c>
      <c r="J105" s="39">
        <v>0</v>
      </c>
      <c r="K105" s="39">
        <v>0</v>
      </c>
      <c r="L105" s="36"/>
      <c r="M105" s="36" t="s">
        <v>306</v>
      </c>
      <c r="N105" s="36"/>
    </row>
    <row r="106" spans="2:14" s="16" customFormat="1" ht="11.25" customHeight="1" hidden="1">
      <c r="B106" s="37"/>
      <c r="C106" s="79"/>
      <c r="D106" s="36"/>
      <c r="E106" s="67" t="s">
        <v>479</v>
      </c>
      <c r="F106" s="67"/>
      <c r="G106" s="82" t="s">
        <v>475</v>
      </c>
      <c r="H106" s="78"/>
      <c r="I106" s="81"/>
      <c r="J106" s="39"/>
      <c r="K106" s="39"/>
      <c r="L106" s="36"/>
      <c r="M106" s="32" t="e">
        <v>#REF!</v>
      </c>
      <c r="N106" s="36"/>
    </row>
    <row r="107" spans="2:14" s="16" customFormat="1" ht="9" customHeight="1" hidden="1">
      <c r="B107" s="37"/>
      <c r="C107" s="79"/>
      <c r="D107" s="36"/>
      <c r="E107" s="67"/>
      <c r="F107" s="67"/>
      <c r="G107" s="82"/>
      <c r="H107" s="78"/>
      <c r="I107" s="81"/>
      <c r="J107" s="39"/>
      <c r="K107" s="39"/>
      <c r="L107" s="36"/>
      <c r="M107" s="36"/>
      <c r="N107" s="36"/>
    </row>
    <row r="108" spans="1:14" s="16" customFormat="1" ht="11.25" customHeight="1" hidden="1">
      <c r="A108" s="35" t="e">
        <v>#REF!</v>
      </c>
      <c r="B108" s="37" t="e">
        <v>#REF!</v>
      </c>
      <c r="C108" s="79">
        <v>41263</v>
      </c>
      <c r="D108" s="36"/>
      <c r="E108" s="32" t="s">
        <v>480</v>
      </c>
      <c r="F108" s="32"/>
      <c r="G108" s="80" t="s">
        <v>59</v>
      </c>
      <c r="H108" s="80"/>
      <c r="I108" s="81">
        <v>100</v>
      </c>
      <c r="J108" s="39">
        <v>0</v>
      </c>
      <c r="K108" s="39">
        <v>8.5</v>
      </c>
      <c r="L108" s="36"/>
      <c r="M108" s="36" t="s">
        <v>306</v>
      </c>
      <c r="N108" s="36"/>
    </row>
    <row r="109" spans="2:14" s="16" customFormat="1" ht="11.25" customHeight="1" hidden="1">
      <c r="B109" s="37"/>
      <c r="C109" s="79"/>
      <c r="D109" s="36"/>
      <c r="E109" s="67" t="s">
        <v>481</v>
      </c>
      <c r="F109" s="67"/>
      <c r="G109" s="82" t="s">
        <v>390</v>
      </c>
      <c r="H109" s="78"/>
      <c r="I109" s="81"/>
      <c r="J109" s="39"/>
      <c r="K109" s="39"/>
      <c r="L109" s="36"/>
      <c r="M109" s="32" t="e">
        <v>#REF!</v>
      </c>
      <c r="N109" s="36"/>
    </row>
    <row r="110" spans="2:14" s="16" customFormat="1" ht="24" customHeight="1">
      <c r="B110" s="37"/>
      <c r="C110" s="79"/>
      <c r="D110" s="36"/>
      <c r="E110" s="67"/>
      <c r="F110" s="67"/>
      <c r="G110" s="82"/>
      <c r="H110" s="78"/>
      <c r="I110" s="85"/>
      <c r="J110" s="39"/>
      <c r="K110" s="39"/>
      <c r="L110" s="36"/>
      <c r="M110" s="32"/>
      <c r="N110" s="36"/>
    </row>
    <row r="111" spans="3:14" s="16" customFormat="1" ht="32.25" customHeight="1">
      <c r="C111" s="79"/>
      <c r="D111" s="36"/>
      <c r="E111" s="67"/>
      <c r="F111" s="67"/>
      <c r="G111" s="82"/>
      <c r="H111" s="78"/>
      <c r="I111" s="85"/>
      <c r="J111" s="39"/>
      <c r="K111" s="39"/>
      <c r="L111" s="36"/>
      <c r="M111" s="36"/>
      <c r="N111" s="36"/>
    </row>
    <row r="112" spans="3:14" s="16" customFormat="1" ht="23.25" customHeight="1">
      <c r="C112" s="79" t="s">
        <v>20</v>
      </c>
      <c r="D112" s="36"/>
      <c r="E112" s="67"/>
      <c r="F112" s="67"/>
      <c r="G112" s="82"/>
      <c r="H112" s="78"/>
      <c r="I112" s="36"/>
      <c r="J112" s="39"/>
      <c r="K112" s="39"/>
      <c r="L112" s="36"/>
      <c r="M112" s="36"/>
      <c r="N112" s="36"/>
    </row>
    <row r="113" spans="3:14" s="16" customFormat="1" ht="12">
      <c r="C113" s="79"/>
      <c r="D113" s="36"/>
      <c r="E113" s="67"/>
      <c r="F113" s="67"/>
      <c r="G113" s="82"/>
      <c r="H113" s="78"/>
      <c r="I113" s="36"/>
      <c r="J113" s="39"/>
      <c r="K113" s="39"/>
      <c r="L113" s="36"/>
      <c r="M113" s="36"/>
      <c r="N113" s="36"/>
    </row>
    <row r="114" spans="3:14" s="16" customFormat="1" ht="3" customHeight="1">
      <c r="C114" s="79"/>
      <c r="D114" s="36"/>
      <c r="E114" s="67"/>
      <c r="F114" s="67"/>
      <c r="G114" s="82"/>
      <c r="H114" s="78"/>
      <c r="I114" s="36"/>
      <c r="J114" s="39"/>
      <c r="K114" s="39"/>
      <c r="L114" s="36"/>
      <c r="M114" s="36"/>
      <c r="N114" s="36"/>
    </row>
    <row r="115" spans="3:14" s="16" customFormat="1" ht="12">
      <c r="C115" s="79"/>
      <c r="D115" s="36"/>
      <c r="E115" s="67"/>
      <c r="F115" s="67"/>
      <c r="G115" s="82"/>
      <c r="H115" s="78"/>
      <c r="I115" s="36"/>
      <c r="J115" s="39"/>
      <c r="K115" s="39"/>
      <c r="L115" s="36"/>
      <c r="M115" s="36"/>
      <c r="N115" s="36"/>
    </row>
    <row r="116" spans="3:14" s="28" customFormat="1" ht="18">
      <c r="C116" s="52" t="s">
        <v>21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3:14" s="28" customFormat="1" ht="12.75" customHeight="1">
      <c r="C117" s="29"/>
      <c r="D117" s="29"/>
      <c r="E117" s="29"/>
      <c r="F117" s="36"/>
      <c r="G117" s="36"/>
      <c r="H117" s="53"/>
      <c r="I117" s="53" t="s">
        <v>8</v>
      </c>
      <c r="J117" s="36"/>
      <c r="K117" s="36"/>
      <c r="L117" s="36"/>
      <c r="M117" s="53"/>
      <c r="N117" s="53" t="s">
        <v>8</v>
      </c>
    </row>
    <row r="118" spans="6:14" ht="12.75">
      <c r="F118" s="36"/>
      <c r="G118" s="53" t="s">
        <v>22</v>
      </c>
      <c r="H118" s="53" t="s">
        <v>4</v>
      </c>
      <c r="I118" s="53" t="s">
        <v>13</v>
      </c>
      <c r="J118" s="36"/>
      <c r="K118" s="53" t="s">
        <v>22</v>
      </c>
      <c r="L118" s="53"/>
      <c r="M118" s="53" t="s">
        <v>4</v>
      </c>
      <c r="N118" s="53" t="s">
        <v>13</v>
      </c>
    </row>
    <row r="119" spans="3:14" ht="12.75">
      <c r="C119" s="43"/>
      <c r="D119" s="44"/>
      <c r="E119" s="44"/>
      <c r="F119" s="54"/>
      <c r="G119" s="324" t="s">
        <v>23</v>
      </c>
      <c r="H119" s="324" t="s">
        <v>24</v>
      </c>
      <c r="I119" s="324" t="s">
        <v>25</v>
      </c>
      <c r="J119" s="321"/>
      <c r="K119" s="324" t="s">
        <v>23</v>
      </c>
      <c r="L119" s="324"/>
      <c r="M119" s="324" t="s">
        <v>24</v>
      </c>
      <c r="N119" s="324" t="s">
        <v>25</v>
      </c>
    </row>
    <row r="120" spans="3:14" s="28" customFormat="1" ht="5.25" customHeight="1">
      <c r="C120" s="45"/>
      <c r="D120" s="46"/>
      <c r="E120" s="46"/>
      <c r="F120" s="54"/>
      <c r="G120" s="55"/>
      <c r="H120" s="55"/>
      <c r="I120" s="55"/>
      <c r="J120" s="36"/>
      <c r="K120" s="36"/>
      <c r="L120" s="36"/>
      <c r="M120" s="55"/>
      <c r="N120" s="36"/>
    </row>
    <row r="121" spans="3:14" s="33" customFormat="1" ht="16.5">
      <c r="C121" s="27"/>
      <c r="D121" s="34"/>
      <c r="E121" s="34"/>
      <c r="F121" s="36"/>
      <c r="G121" s="326" t="s">
        <v>298</v>
      </c>
      <c r="H121" s="327"/>
      <c r="I121" s="327"/>
      <c r="J121" s="36"/>
      <c r="K121" s="327" t="s">
        <v>26</v>
      </c>
      <c r="L121" s="328"/>
      <c r="M121" s="327"/>
      <c r="N121" s="328"/>
    </row>
    <row r="122" spans="3:14" s="33" customFormat="1" ht="6.75" customHeight="1">
      <c r="C122" s="47"/>
      <c r="D122" s="34"/>
      <c r="E122" s="34"/>
      <c r="F122" s="34"/>
      <c r="G122" s="48"/>
      <c r="H122" s="48"/>
      <c r="I122" s="48"/>
      <c r="J122" s="27"/>
      <c r="K122" s="27"/>
      <c r="L122" s="48"/>
      <c r="M122" s="34"/>
      <c r="N122" s="34"/>
    </row>
    <row r="123" spans="3:14" s="38" customFormat="1" ht="12.75">
      <c r="C123" s="27"/>
      <c r="D123" s="36"/>
      <c r="E123" s="27"/>
      <c r="F123" s="32" t="s">
        <v>5</v>
      </c>
      <c r="G123" s="36">
        <v>4</v>
      </c>
      <c r="H123" s="39">
        <v>228.5</v>
      </c>
      <c r="I123" s="39">
        <v>237</v>
      </c>
      <c r="J123" s="36"/>
      <c r="K123" s="36">
        <v>26</v>
      </c>
      <c r="L123" s="36"/>
      <c r="M123" s="39">
        <v>5403.9051154825</v>
      </c>
      <c r="N123" s="39">
        <v>1887.123</v>
      </c>
    </row>
    <row r="124" spans="3:14" s="16" customFormat="1" ht="12.75">
      <c r="C124" s="27"/>
      <c r="D124" s="49"/>
      <c r="E124" s="27"/>
      <c r="F124" s="36" t="s">
        <v>28</v>
      </c>
      <c r="G124" s="56"/>
      <c r="H124" s="39"/>
      <c r="I124" s="39">
        <v>8.5</v>
      </c>
      <c r="J124" s="36"/>
      <c r="K124" s="36"/>
      <c r="L124" s="36"/>
      <c r="M124" s="39"/>
      <c r="N124" s="39">
        <v>8.5</v>
      </c>
    </row>
    <row r="125" spans="3:14" s="16" customFormat="1" ht="12.75" customHeight="1">
      <c r="C125" s="27"/>
      <c r="D125" s="49"/>
      <c r="E125" s="27"/>
      <c r="F125" s="32" t="s">
        <v>29</v>
      </c>
      <c r="G125" s="36">
        <v>0</v>
      </c>
      <c r="H125" s="39">
        <v>0</v>
      </c>
      <c r="I125" s="39">
        <v>0</v>
      </c>
      <c r="J125" s="36"/>
      <c r="K125" s="36">
        <v>1</v>
      </c>
      <c r="L125" s="36"/>
      <c r="M125" s="39">
        <v>1011.0602598599999</v>
      </c>
      <c r="N125" s="39">
        <v>0</v>
      </c>
    </row>
    <row r="126" spans="3:14" s="16" customFormat="1" ht="12.75">
      <c r="C126" s="27"/>
      <c r="D126" s="36"/>
      <c r="E126" s="27"/>
      <c r="F126" s="36" t="s">
        <v>28</v>
      </c>
      <c r="G126" s="36"/>
      <c r="H126" s="39"/>
      <c r="I126" s="39">
        <v>0</v>
      </c>
      <c r="J126" s="36"/>
      <c r="K126" s="36"/>
      <c r="L126" s="36"/>
      <c r="M126" s="39"/>
      <c r="N126" s="39">
        <v>0</v>
      </c>
    </row>
    <row r="127" spans="3:14" s="38" customFormat="1" ht="12.75">
      <c r="C127" s="27"/>
      <c r="D127" s="36"/>
      <c r="E127" s="27"/>
      <c r="F127" s="32" t="s">
        <v>30</v>
      </c>
      <c r="G127" s="36">
        <v>0</v>
      </c>
      <c r="H127" s="39">
        <v>0</v>
      </c>
      <c r="I127" s="39">
        <v>0</v>
      </c>
      <c r="J127" s="36"/>
      <c r="K127" s="36">
        <v>0</v>
      </c>
      <c r="L127" s="36"/>
      <c r="M127" s="39">
        <v>0</v>
      </c>
      <c r="N127" s="39">
        <v>0</v>
      </c>
    </row>
    <row r="128" spans="3:14" s="38" customFormat="1" ht="9.75" customHeight="1">
      <c r="C128" s="27"/>
      <c r="D128" s="36"/>
      <c r="E128" s="27"/>
      <c r="F128" s="36" t="s">
        <v>28</v>
      </c>
      <c r="G128" s="36"/>
      <c r="H128" s="39"/>
      <c r="I128" s="39">
        <v>0</v>
      </c>
      <c r="J128" s="36"/>
      <c r="K128" s="36"/>
      <c r="L128" s="36"/>
      <c r="M128" s="39"/>
      <c r="N128" s="39">
        <v>0</v>
      </c>
    </row>
    <row r="129" spans="3:14" s="16" customFormat="1" ht="12.75">
      <c r="C129" s="27"/>
      <c r="D129" s="36"/>
      <c r="E129" s="27"/>
      <c r="F129" s="32" t="s">
        <v>31</v>
      </c>
      <c r="G129" s="32">
        <v>4</v>
      </c>
      <c r="H129" s="50">
        <v>228.5</v>
      </c>
      <c r="I129" s="50">
        <v>237</v>
      </c>
      <c r="J129" s="36"/>
      <c r="K129" s="32">
        <v>27</v>
      </c>
      <c r="L129" s="32"/>
      <c r="M129" s="50">
        <v>6414.9653753425</v>
      </c>
      <c r="N129" s="50">
        <v>1887.123</v>
      </c>
    </row>
    <row r="130" spans="3:14" s="16" customFormat="1" ht="12.75">
      <c r="C130" s="36"/>
      <c r="D130" s="36"/>
      <c r="E130" s="27"/>
      <c r="F130" s="36" t="s">
        <v>28</v>
      </c>
      <c r="G130" s="36" t="s">
        <v>90</v>
      </c>
      <c r="H130" s="36"/>
      <c r="I130" s="39">
        <v>8.5</v>
      </c>
      <c r="J130" s="39"/>
      <c r="K130" s="39"/>
      <c r="L130" s="39"/>
      <c r="M130" s="39"/>
      <c r="N130" s="39">
        <v>8.5</v>
      </c>
    </row>
    <row r="131" spans="3:14" s="16" customFormat="1" ht="14.25" customHeight="1">
      <c r="C131" s="36"/>
      <c r="D131" s="36"/>
      <c r="E131" s="27"/>
      <c r="F131" s="36" t="s">
        <v>32</v>
      </c>
      <c r="G131" s="36"/>
      <c r="H131" s="65"/>
      <c r="I131" s="39">
        <v>228.5</v>
      </c>
      <c r="J131" s="39"/>
      <c r="K131" s="39"/>
      <c r="L131" s="39"/>
      <c r="M131" s="39"/>
      <c r="N131" s="39">
        <v>1887.12</v>
      </c>
    </row>
    <row r="132" spans="3:14" s="16" customFormat="1" ht="14.25">
      <c r="C132" s="36"/>
      <c r="D132" s="36"/>
      <c r="E132" s="27"/>
      <c r="F132" s="61"/>
      <c r="G132" s="61"/>
      <c r="H132" s="86"/>
      <c r="I132" s="87"/>
      <c r="J132" s="29"/>
      <c r="K132" s="29"/>
      <c r="L132" s="29"/>
      <c r="M132" s="29"/>
      <c r="N132" s="29" t="s">
        <v>90</v>
      </c>
    </row>
    <row r="133" spans="3:14" s="16" customFormat="1" ht="14.25">
      <c r="C133" s="36"/>
      <c r="D133" s="36"/>
      <c r="E133" s="36"/>
      <c r="F133" s="36" t="s">
        <v>108</v>
      </c>
      <c r="G133" s="61"/>
      <c r="H133" s="61"/>
      <c r="I133" s="61"/>
      <c r="J133" s="61"/>
      <c r="K133" s="61"/>
      <c r="L133" s="61"/>
      <c r="M133" s="61"/>
      <c r="N133" s="61"/>
    </row>
    <row r="134" spans="3:14" s="33" customFormat="1" ht="9" customHeight="1">
      <c r="C134" s="34"/>
      <c r="D134" s="34"/>
      <c r="E134" s="34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3:14" s="11" customFormat="1" ht="14.25">
      <c r="C135" s="79"/>
      <c r="D135" s="36"/>
      <c r="E135" s="32"/>
      <c r="F135" s="32"/>
      <c r="G135" s="80"/>
      <c r="H135" s="80"/>
      <c r="I135" s="88"/>
      <c r="J135" s="50"/>
      <c r="K135" s="50"/>
      <c r="L135" s="36"/>
      <c r="M135" s="36"/>
      <c r="N135" s="36"/>
    </row>
    <row r="136" spans="3:14" s="11" customFormat="1" ht="14.25">
      <c r="C136" s="79"/>
      <c r="D136" s="36"/>
      <c r="E136" s="32"/>
      <c r="F136" s="32"/>
      <c r="G136" s="80"/>
      <c r="H136" s="80"/>
      <c r="I136" s="81"/>
      <c r="J136" s="50"/>
      <c r="K136" s="39"/>
      <c r="L136" s="36"/>
      <c r="M136" s="36"/>
      <c r="N136" s="36"/>
    </row>
    <row r="137" spans="3:14" s="11" customFormat="1" ht="14.25">
      <c r="C137" s="79"/>
      <c r="D137" s="36"/>
      <c r="E137" s="67"/>
      <c r="F137" s="32" t="s">
        <v>52</v>
      </c>
      <c r="G137" s="36">
        <v>0</v>
      </c>
      <c r="H137" s="39">
        <v>0</v>
      </c>
      <c r="I137" s="39">
        <v>0</v>
      </c>
      <c r="J137" s="39"/>
      <c r="K137" s="36">
        <v>0</v>
      </c>
      <c r="L137" s="36"/>
      <c r="M137" s="39">
        <v>0</v>
      </c>
      <c r="N137" s="39">
        <v>0</v>
      </c>
    </row>
    <row r="138" spans="3:14" s="11" customFormat="1" ht="14.25">
      <c r="C138" s="79"/>
      <c r="D138" s="36"/>
      <c r="E138" s="32"/>
      <c r="F138" s="32"/>
      <c r="G138" s="80"/>
      <c r="H138" s="80"/>
      <c r="I138" s="81"/>
      <c r="J138" s="50"/>
      <c r="K138" s="50"/>
      <c r="L138" s="36"/>
      <c r="M138" s="36"/>
      <c r="N138" s="36"/>
    </row>
    <row r="139" spans="3:14" s="11" customFormat="1" ht="14.25">
      <c r="C139" s="79"/>
      <c r="D139" s="36"/>
      <c r="E139" s="67"/>
      <c r="F139" s="67"/>
      <c r="G139" s="82"/>
      <c r="H139" s="78"/>
      <c r="I139" s="81"/>
      <c r="J139" s="39"/>
      <c r="K139" s="40"/>
      <c r="L139" s="36"/>
      <c r="M139" s="36"/>
      <c r="N139" s="36"/>
    </row>
    <row r="140" spans="3:14" s="16" customFormat="1" ht="12.75">
      <c r="C140" s="27"/>
      <c r="D140" s="27"/>
      <c r="E140" s="31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">
      <c r="C141" s="79"/>
      <c r="D141" s="36"/>
      <c r="E141" s="32"/>
      <c r="F141" s="32"/>
      <c r="G141" s="80"/>
      <c r="H141" s="80"/>
      <c r="I141" s="81"/>
      <c r="J141" s="39"/>
      <c r="K141" s="50"/>
      <c r="L141" s="36"/>
      <c r="M141" s="36"/>
      <c r="N141" s="36" t="s">
        <v>90</v>
      </c>
    </row>
    <row r="142" spans="3:14" s="16" customFormat="1" ht="12">
      <c r="C142" s="79"/>
      <c r="D142" s="36"/>
      <c r="E142" s="67"/>
      <c r="F142" s="67"/>
      <c r="G142" s="82"/>
      <c r="H142" s="78"/>
      <c r="I142" s="81"/>
      <c r="J142" s="39"/>
      <c r="K142" s="40"/>
      <c r="L142" s="36"/>
      <c r="M142" s="32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6" t="s">
        <v>90</v>
      </c>
    </row>
    <row r="145" spans="3:14" s="16" customFormat="1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6"/>
    </row>
    <row r="146" spans="3:14" s="16" customFormat="1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6"/>
    </row>
    <row r="147" spans="3:14" s="16" customFormat="1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 t="s">
        <v>90</v>
      </c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3:14" s="16" customFormat="1" ht="12.75">
      <c r="C204" s="36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3:14" s="16" customFormat="1" ht="12.75">
      <c r="C205" s="36"/>
      <c r="D205" s="27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3:14" s="16" customFormat="1" ht="12.75">
      <c r="C206" s="36"/>
      <c r="D206" s="27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s="16" customFormat="1" ht="12.75">
      <c r="C209" s="36"/>
      <c r="D209" s="27"/>
      <c r="E209" s="36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s="16" customFormat="1" ht="12.75">
      <c r="C210" s="36"/>
      <c r="D210" s="27"/>
      <c r="E210" s="36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s="16" customFormat="1" ht="12.75">
      <c r="C211" s="36"/>
      <c r="D211" s="27"/>
      <c r="E211" s="36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s="16" customFormat="1" ht="12.75">
      <c r="C212" s="36"/>
      <c r="D212" s="27"/>
      <c r="E212" s="36"/>
      <c r="F212" s="27"/>
      <c r="G212" s="27"/>
      <c r="H212" s="27"/>
      <c r="I212" s="27"/>
      <c r="J212" s="27"/>
      <c r="K212" s="27"/>
      <c r="L212" s="27"/>
      <c r="M212" s="27"/>
      <c r="N212" s="27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89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5" t="s">
        <v>234</v>
      </c>
      <c r="B1" s="90"/>
    </row>
    <row r="2" spans="2:10" ht="18.75">
      <c r="B2" s="91"/>
      <c r="D2" s="92"/>
      <c r="E2" s="93"/>
      <c r="I2" s="575" t="s">
        <v>298</v>
      </c>
      <c r="J2" s="575"/>
    </row>
    <row r="3" spans="1:2" ht="6.75" customHeight="1">
      <c r="A3" s="44"/>
      <c r="B3" s="44"/>
    </row>
    <row r="4" spans="1:2" ht="22.5" customHeight="1">
      <c r="A4" s="71" t="s">
        <v>171</v>
      </c>
      <c r="B4" s="72"/>
    </row>
    <row r="5" spans="1:2" ht="15">
      <c r="A5" s="72"/>
      <c r="B5" s="72"/>
    </row>
    <row r="6" spans="1:10" s="28" customFormat="1" ht="15" customHeight="1">
      <c r="A6" s="52" t="s">
        <v>33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30"/>
      <c r="G7" s="29"/>
      <c r="H7" s="29"/>
      <c r="I7" s="29"/>
      <c r="J7" s="29"/>
    </row>
    <row r="8" spans="1:10" s="38" customFormat="1" ht="12">
      <c r="A8" s="32"/>
      <c r="B8" s="32"/>
      <c r="C8" s="74" t="s">
        <v>9</v>
      </c>
      <c r="D8" s="94"/>
      <c r="E8" s="53"/>
      <c r="F8" s="53"/>
      <c r="G8" s="53"/>
      <c r="H8" s="53" t="s">
        <v>6</v>
      </c>
      <c r="I8" s="53" t="s">
        <v>34</v>
      </c>
      <c r="J8" s="53"/>
    </row>
    <row r="9" spans="1:10" s="38" customFormat="1" ht="9.75" customHeight="1">
      <c r="A9" s="320" t="s">
        <v>14</v>
      </c>
      <c r="B9" s="320"/>
      <c r="C9" s="322" t="s">
        <v>15</v>
      </c>
      <c r="D9" s="332" t="s">
        <v>16</v>
      </c>
      <c r="E9" s="324"/>
      <c r="F9" s="320" t="s">
        <v>35</v>
      </c>
      <c r="G9" s="320"/>
      <c r="H9" s="324" t="s">
        <v>36</v>
      </c>
      <c r="I9" s="324" t="s">
        <v>37</v>
      </c>
      <c r="J9" s="324"/>
    </row>
    <row r="10" spans="1:10" s="28" customFormat="1" ht="16.5" customHeight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5">
        <v>41264</v>
      </c>
      <c r="B11" s="83"/>
      <c r="C11" s="68" t="s">
        <v>363</v>
      </c>
      <c r="D11" s="80" t="s">
        <v>346</v>
      </c>
      <c r="E11" s="83"/>
      <c r="F11" s="75" t="s">
        <v>364</v>
      </c>
      <c r="G11" s="75"/>
      <c r="H11" s="417">
        <v>89.6</v>
      </c>
      <c r="I11" s="39">
        <v>0.26312921599999994</v>
      </c>
      <c r="J11" s="96" t="e">
        <v>#REF!</v>
      </c>
    </row>
    <row r="12" spans="1:10" s="16" customFormat="1" ht="12" hidden="1">
      <c r="A12" s="83"/>
      <c r="B12" s="83"/>
      <c r="C12" s="67" t="s">
        <v>365</v>
      </c>
      <c r="E12" s="36"/>
      <c r="F12" s="36"/>
      <c r="G12" s="56">
        <v>68</v>
      </c>
      <c r="H12" s="417"/>
      <c r="I12" s="39"/>
      <c r="J12" s="97"/>
    </row>
    <row r="13" spans="1:10" s="16" customFormat="1" ht="5.25" customHeight="1" hidden="1">
      <c r="A13" s="83"/>
      <c r="B13" s="83"/>
      <c r="C13" s="67"/>
      <c r="D13" s="98"/>
      <c r="E13" s="36"/>
      <c r="F13" s="99"/>
      <c r="G13" s="478"/>
      <c r="H13" s="56"/>
      <c r="I13" s="100"/>
      <c r="J13" s="97"/>
    </row>
    <row r="14" spans="1:10" s="16" customFormat="1" ht="14.25" customHeight="1" hidden="1">
      <c r="A14" s="95">
        <v>41264</v>
      </c>
      <c r="B14" s="83"/>
      <c r="C14" s="570" t="s">
        <v>366</v>
      </c>
      <c r="D14" s="80" t="s">
        <v>346</v>
      </c>
      <c r="E14" s="83"/>
      <c r="F14" s="75" t="s">
        <v>364</v>
      </c>
      <c r="G14" s="478"/>
      <c r="H14" s="417">
        <v>69.9</v>
      </c>
      <c r="I14" s="485">
        <v>0.27530115000000005</v>
      </c>
      <c r="J14" s="96" t="e">
        <v>#REF!</v>
      </c>
    </row>
    <row r="15" spans="1:10" s="16" customFormat="1" ht="12" customHeight="1" hidden="1">
      <c r="A15" s="83"/>
      <c r="B15" s="83"/>
      <c r="C15" s="67" t="s">
        <v>365</v>
      </c>
      <c r="E15" s="83"/>
      <c r="F15" s="99"/>
      <c r="G15" s="478"/>
      <c r="H15" s="417"/>
      <c r="I15" s="485"/>
      <c r="J15" s="97"/>
    </row>
    <row r="16" spans="1:10" s="16" customFormat="1" ht="5.25" customHeight="1" hidden="1">
      <c r="A16" s="83"/>
      <c r="B16" s="83"/>
      <c r="C16" s="67"/>
      <c r="D16" s="98"/>
      <c r="E16" s="36"/>
      <c r="F16" s="99"/>
      <c r="G16" s="478"/>
      <c r="H16" s="56"/>
      <c r="I16" s="100"/>
      <c r="J16" s="97"/>
    </row>
    <row r="17" spans="1:10" s="16" customFormat="1" ht="12" customHeight="1" hidden="1">
      <c r="A17" s="95">
        <v>41271</v>
      </c>
      <c r="B17" s="83"/>
      <c r="C17" s="68" t="s">
        <v>367</v>
      </c>
      <c r="D17" s="80" t="s">
        <v>346</v>
      </c>
      <c r="E17" s="83"/>
      <c r="F17" s="75" t="s">
        <v>364</v>
      </c>
      <c r="G17" s="478"/>
      <c r="H17" s="418">
        <v>0</v>
      </c>
      <c r="I17" s="485">
        <v>0</v>
      </c>
      <c r="J17" s="96" t="e">
        <v>#REF!</v>
      </c>
    </row>
    <row r="18" spans="1:10" s="16" customFormat="1" ht="12" customHeight="1" hidden="1">
      <c r="A18" s="83"/>
      <c r="B18" s="83"/>
      <c r="C18" s="67" t="s">
        <v>368</v>
      </c>
      <c r="E18" s="83"/>
      <c r="F18" s="99"/>
      <c r="G18" s="478"/>
      <c r="H18" s="56"/>
      <c r="I18" s="100"/>
      <c r="J18" s="97"/>
    </row>
    <row r="19" spans="1:10" s="16" customFormat="1" ht="5.25" customHeight="1" hidden="1">
      <c r="A19" s="83"/>
      <c r="B19" s="83"/>
      <c r="C19" s="67"/>
      <c r="D19" s="98"/>
      <c r="E19" s="36"/>
      <c r="F19" s="99"/>
      <c r="G19" s="478"/>
      <c r="H19" s="56"/>
      <c r="I19" s="100"/>
      <c r="J19" s="97"/>
    </row>
    <row r="20" spans="1:10" s="16" customFormat="1" ht="12" customHeight="1" hidden="1">
      <c r="A20" s="95">
        <v>41274</v>
      </c>
      <c r="B20" s="83"/>
      <c r="C20" s="68" t="s">
        <v>369</v>
      </c>
      <c r="D20" s="80" t="s">
        <v>346</v>
      </c>
      <c r="E20" s="83"/>
      <c r="F20" s="75" t="s">
        <v>364</v>
      </c>
      <c r="G20" s="478"/>
      <c r="H20" s="418">
        <v>0</v>
      </c>
      <c r="I20" s="485">
        <v>0</v>
      </c>
      <c r="J20" s="96" t="s">
        <v>306</v>
      </c>
    </row>
    <row r="21" spans="1:10" s="16" customFormat="1" ht="12" customHeight="1" hidden="1">
      <c r="A21" s="83"/>
      <c r="B21" s="83"/>
      <c r="C21" s="67" t="s">
        <v>368</v>
      </c>
      <c r="E21" s="83"/>
      <c r="F21" s="99"/>
      <c r="G21" s="478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78"/>
      <c r="H22" s="56"/>
      <c r="I22" s="100"/>
      <c r="J22" s="97"/>
    </row>
    <row r="23" spans="1:10" s="16" customFormat="1" ht="12" customHeight="1" hidden="1">
      <c r="A23" s="95">
        <v>41274</v>
      </c>
      <c r="B23" s="83"/>
      <c r="C23" s="68" t="s">
        <v>370</v>
      </c>
      <c r="D23" s="36"/>
      <c r="E23" s="83"/>
      <c r="F23" s="75" t="s">
        <v>364</v>
      </c>
      <c r="G23" s="478"/>
      <c r="H23" s="56">
        <v>0</v>
      </c>
      <c r="I23" s="100">
        <v>0</v>
      </c>
      <c r="J23" s="96" t="s">
        <v>306</v>
      </c>
    </row>
    <row r="24" spans="1:10" s="16" customFormat="1" ht="12" customHeight="1" hidden="1">
      <c r="A24" s="83"/>
      <c r="B24" s="83"/>
      <c r="C24" s="67" t="s">
        <v>368</v>
      </c>
      <c r="D24" s="80" t="s">
        <v>346</v>
      </c>
      <c r="E24" s="83"/>
      <c r="F24" s="99"/>
      <c r="G24" s="478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78"/>
      <c r="H25" s="102"/>
      <c r="I25" s="100"/>
      <c r="J25" s="101"/>
    </row>
    <row r="26" spans="1:10" s="16" customFormat="1" ht="12" customHeight="1" hidden="1">
      <c r="A26" s="95">
        <v>41254</v>
      </c>
      <c r="B26" s="83"/>
      <c r="C26" s="68" t="s">
        <v>371</v>
      </c>
      <c r="D26" s="36"/>
      <c r="E26" s="83"/>
      <c r="F26" s="75" t="s">
        <v>364</v>
      </c>
      <c r="G26" s="478"/>
      <c r="H26" s="56">
        <v>245</v>
      </c>
      <c r="I26" s="100">
        <v>16.782497550000002</v>
      </c>
      <c r="J26" s="96" t="s">
        <v>306</v>
      </c>
    </row>
    <row r="27" spans="1:10" s="16" customFormat="1" ht="11.25" customHeight="1" hidden="1">
      <c r="A27" s="83"/>
      <c r="B27" s="83"/>
      <c r="C27" s="67" t="s">
        <v>365</v>
      </c>
      <c r="D27" s="80" t="s">
        <v>372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41260</v>
      </c>
      <c r="B29" s="83"/>
      <c r="C29" s="68" t="s">
        <v>373</v>
      </c>
      <c r="D29" s="36"/>
      <c r="E29" s="83"/>
      <c r="F29" s="75" t="s">
        <v>364</v>
      </c>
      <c r="G29" s="75"/>
      <c r="H29" s="56">
        <v>50</v>
      </c>
      <c r="I29" s="100">
        <v>31</v>
      </c>
      <c r="J29" s="96" t="s">
        <v>306</v>
      </c>
    </row>
    <row r="30" spans="1:10" s="16" customFormat="1" ht="12" customHeight="1" hidden="1">
      <c r="A30" s="83"/>
      <c r="B30" s="83"/>
      <c r="C30" s="67" t="s">
        <v>374</v>
      </c>
      <c r="D30" s="80" t="s">
        <v>346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41256</v>
      </c>
      <c r="B32" s="83"/>
      <c r="C32" s="68" t="s">
        <v>375</v>
      </c>
      <c r="D32" s="36"/>
      <c r="E32" s="83"/>
      <c r="F32" s="75" t="s">
        <v>364</v>
      </c>
      <c r="G32" s="75"/>
      <c r="H32" s="56">
        <v>102</v>
      </c>
      <c r="I32" s="100">
        <v>2.9872729799999993</v>
      </c>
      <c r="J32" s="96" t="s">
        <v>306</v>
      </c>
    </row>
    <row r="33" spans="1:10" s="16" customFormat="1" ht="12" customHeight="1" hidden="1">
      <c r="A33" s="95"/>
      <c r="B33" s="83"/>
      <c r="C33" s="67" t="s">
        <v>365</v>
      </c>
      <c r="D33" s="80" t="s">
        <v>376</v>
      </c>
      <c r="E33" s="83"/>
      <c r="F33" s="75"/>
      <c r="G33" s="75"/>
      <c r="H33" s="56"/>
      <c r="I33" s="100"/>
      <c r="J33" s="96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>
        <v>41260</v>
      </c>
      <c r="B35" s="83"/>
      <c r="C35" s="68" t="s">
        <v>377</v>
      </c>
      <c r="D35" s="36"/>
      <c r="E35" s="83"/>
      <c r="F35" s="75" t="s">
        <v>364</v>
      </c>
      <c r="G35" s="75"/>
      <c r="H35" s="56">
        <v>63.89</v>
      </c>
      <c r="I35" s="100">
        <v>0.1610711623</v>
      </c>
      <c r="J35" s="96" t="s">
        <v>306</v>
      </c>
    </row>
    <row r="36" spans="1:10" s="16" customFormat="1" ht="12" customHeight="1" hidden="1">
      <c r="A36" s="83"/>
      <c r="B36" s="83"/>
      <c r="C36" s="67" t="s">
        <v>365</v>
      </c>
      <c r="D36" s="80" t="s">
        <v>346</v>
      </c>
      <c r="E36" s="83"/>
      <c r="F36" s="99"/>
      <c r="G36" s="99"/>
      <c r="H36" s="103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103"/>
      <c r="I37" s="100"/>
      <c r="J37" s="101"/>
    </row>
    <row r="38" spans="1:10" s="16" customFormat="1" ht="12" customHeight="1" hidden="1">
      <c r="A38" s="95">
        <v>41263</v>
      </c>
      <c r="B38" s="83"/>
      <c r="C38" s="68" t="s">
        <v>378</v>
      </c>
      <c r="D38" s="36"/>
      <c r="E38" s="83"/>
      <c r="F38" s="75" t="s">
        <v>364</v>
      </c>
      <c r="G38" s="75"/>
      <c r="H38" s="103">
        <v>119</v>
      </c>
      <c r="I38" s="100">
        <v>43.08659299</v>
      </c>
      <c r="J38" s="96" t="s">
        <v>306</v>
      </c>
    </row>
    <row r="39" spans="1:10" s="16" customFormat="1" ht="12" customHeight="1" hidden="1">
      <c r="A39" s="83"/>
      <c r="B39" s="83"/>
      <c r="C39" s="67" t="s">
        <v>365</v>
      </c>
      <c r="D39" s="80" t="s">
        <v>346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41263</v>
      </c>
      <c r="B41" s="83"/>
      <c r="C41" s="68" t="s">
        <v>379</v>
      </c>
      <c r="D41" s="36"/>
      <c r="E41" s="83"/>
      <c r="F41" s="75" t="s">
        <v>364</v>
      </c>
      <c r="G41" s="75"/>
      <c r="H41" s="103">
        <v>119</v>
      </c>
      <c r="I41" s="100">
        <v>43.08659299</v>
      </c>
      <c r="J41" s="96" t="s">
        <v>306</v>
      </c>
    </row>
    <row r="42" spans="1:10" s="16" customFormat="1" ht="12" customHeight="1" hidden="1">
      <c r="A42" s="83"/>
      <c r="B42" s="83"/>
      <c r="C42" s="67" t="s">
        <v>380</v>
      </c>
      <c r="D42" s="80" t="s">
        <v>346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41267</v>
      </c>
      <c r="B44" s="83"/>
      <c r="C44" s="68" t="s">
        <v>381</v>
      </c>
      <c r="D44" s="36"/>
      <c r="E44" s="83"/>
      <c r="F44" s="75" t="s">
        <v>364</v>
      </c>
      <c r="G44" s="75"/>
      <c r="H44" s="103">
        <v>0</v>
      </c>
      <c r="I44" s="100">
        <v>0</v>
      </c>
      <c r="J44" s="96" t="s">
        <v>306</v>
      </c>
    </row>
    <row r="45" spans="1:10" s="16" customFormat="1" ht="12" customHeight="1" hidden="1">
      <c r="A45" s="83"/>
      <c r="B45" s="83"/>
      <c r="C45" s="67" t="s">
        <v>382</v>
      </c>
      <c r="D45" s="80" t="s">
        <v>346</v>
      </c>
      <c r="E45" s="83"/>
      <c r="F45" s="99"/>
      <c r="G45" s="99"/>
      <c r="H45" s="103"/>
      <c r="I45" s="100"/>
      <c r="J45" s="101"/>
    </row>
    <row r="46" spans="1:10" s="16" customFormat="1" ht="5.25" customHeight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>
      <c r="A47" s="95">
        <v>41250</v>
      </c>
      <c r="B47" s="83"/>
      <c r="C47" s="68" t="s">
        <v>383</v>
      </c>
      <c r="D47" s="36"/>
      <c r="E47" s="83"/>
      <c r="F47" s="75" t="s">
        <v>364</v>
      </c>
      <c r="G47" s="75"/>
      <c r="H47" s="103">
        <v>0</v>
      </c>
      <c r="I47" s="100">
        <v>0</v>
      </c>
      <c r="J47" s="96" t="s">
        <v>306</v>
      </c>
    </row>
    <row r="48" spans="1:10" s="16" customFormat="1" ht="12" customHeight="1">
      <c r="A48" s="83"/>
      <c r="B48" s="83"/>
      <c r="C48" s="67" t="s">
        <v>384</v>
      </c>
      <c r="D48" s="80" t="s">
        <v>385</v>
      </c>
      <c r="E48" s="83"/>
      <c r="F48" s="99"/>
      <c r="G48" s="99"/>
      <c r="H48" s="103"/>
      <c r="I48" s="100"/>
      <c r="J48" s="101"/>
    </row>
    <row r="49" spans="1:10" s="16" customFormat="1" ht="5.25" customHeight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 t="e">
        <v>#REF!</v>
      </c>
      <c r="B50" s="83"/>
      <c r="C50" s="68" t="e">
        <v>#REF!</v>
      </c>
      <c r="D50" s="36"/>
      <c r="E50" s="83"/>
      <c r="F50" s="75" t="e">
        <v>#REF!</v>
      </c>
      <c r="G50" s="75"/>
      <c r="H50" s="103" t="e">
        <v>#REF!</v>
      </c>
      <c r="I50" s="100" t="e">
        <v>#REF!</v>
      </c>
      <c r="J50" s="96" t="e">
        <v>#REF!</v>
      </c>
    </row>
    <row r="51" spans="1:10" s="16" customFormat="1" ht="12" customHeight="1" hidden="1">
      <c r="A51" s="83"/>
      <c r="B51" s="83"/>
      <c r="C51" s="67" t="e">
        <v>#REF!</v>
      </c>
      <c r="D51" s="80" t="e">
        <v>#REF!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80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41257</v>
      </c>
      <c r="B53" s="83"/>
      <c r="C53" s="68" t="s">
        <v>386</v>
      </c>
      <c r="D53" s="36"/>
      <c r="E53" s="83"/>
      <c r="F53" s="75" t="s">
        <v>364</v>
      </c>
      <c r="G53" s="75"/>
      <c r="H53" s="103">
        <v>103</v>
      </c>
      <c r="I53" s="100">
        <v>28.325</v>
      </c>
      <c r="J53" s="96" t="e">
        <v>#REF!</v>
      </c>
    </row>
    <row r="54" spans="1:10" s="16" customFormat="1" ht="12" customHeight="1" hidden="1">
      <c r="A54" s="83"/>
      <c r="B54" s="83"/>
      <c r="C54" s="67" t="s">
        <v>387</v>
      </c>
      <c r="D54" s="80" t="s">
        <v>346</v>
      </c>
      <c r="E54" s="83"/>
      <c r="F54" s="99"/>
      <c r="G54" s="99"/>
      <c r="H54" s="103"/>
      <c r="I54" s="100"/>
      <c r="J54" s="101"/>
    </row>
    <row r="55" spans="1:10" s="16" customFormat="1" ht="12" customHeight="1" hidden="1">
      <c r="A55" s="83"/>
      <c r="B55" s="83"/>
      <c r="C55" s="67"/>
      <c r="D55" s="80"/>
      <c r="E55" s="83"/>
      <c r="F55" s="99"/>
      <c r="G55" s="99"/>
      <c r="H55" s="56"/>
      <c r="I55" s="100"/>
      <c r="J55" s="101"/>
    </row>
    <row r="56" spans="1:10" s="16" customFormat="1" ht="15" customHeight="1" hidden="1">
      <c r="A56" s="83"/>
      <c r="B56" s="83"/>
      <c r="C56" s="67"/>
      <c r="D56" s="98"/>
      <c r="E56" s="83"/>
      <c r="F56" s="99"/>
      <c r="G56" s="99"/>
      <c r="H56" s="56"/>
      <c r="I56" s="100"/>
      <c r="J56" s="101"/>
    </row>
    <row r="57" spans="1:10" s="16" customFormat="1" ht="15" customHeight="1" hidden="1">
      <c r="A57" s="83"/>
      <c r="B57" s="83"/>
      <c r="C57" s="67"/>
      <c r="D57" s="98"/>
      <c r="E57" s="83"/>
      <c r="F57" s="99"/>
      <c r="G57" s="99"/>
      <c r="H57" s="56"/>
      <c r="I57" s="100"/>
      <c r="J57" s="101"/>
    </row>
    <row r="58" spans="1:10" s="16" customFormat="1" ht="15" customHeight="1" hidden="1">
      <c r="A58" s="83"/>
      <c r="B58" s="83"/>
      <c r="C58" s="67"/>
      <c r="D58" s="98"/>
      <c r="E58" s="83"/>
      <c r="F58" s="99"/>
      <c r="G58" s="99"/>
      <c r="H58" s="56"/>
      <c r="I58" s="100"/>
      <c r="J58" s="101"/>
    </row>
    <row r="59" spans="1:10" s="16" customFormat="1" ht="12" customHeight="1" hidden="1">
      <c r="A59" s="83"/>
      <c r="B59" s="83"/>
      <c r="C59" s="67"/>
      <c r="D59" s="98"/>
      <c r="E59" s="83"/>
      <c r="F59" s="99"/>
      <c r="G59" s="99"/>
      <c r="H59" s="56"/>
      <c r="I59" s="100"/>
      <c r="J59" s="101"/>
    </row>
    <row r="60" spans="1:10" s="16" customFormat="1" ht="12" customHeight="1" hidden="1">
      <c r="A60" s="83"/>
      <c r="B60" s="83"/>
      <c r="C60" s="67"/>
      <c r="D60" s="98"/>
      <c r="E60" s="83"/>
      <c r="F60" s="99"/>
      <c r="G60" s="99"/>
      <c r="H60" s="56"/>
      <c r="I60" s="100"/>
      <c r="J60" s="101"/>
    </row>
    <row r="61" spans="1:10" s="16" customFormat="1" ht="12" customHeight="1" hidden="1">
      <c r="A61" s="83"/>
      <c r="B61" s="83"/>
      <c r="C61" s="67"/>
      <c r="D61" s="98"/>
      <c r="E61" s="83"/>
      <c r="F61" s="99"/>
      <c r="G61" s="99"/>
      <c r="H61" s="56"/>
      <c r="I61" s="100"/>
      <c r="J61" s="101"/>
    </row>
    <row r="62" spans="1:10" s="16" customFormat="1" ht="12" hidden="1">
      <c r="A62" s="83"/>
      <c r="B62" s="83"/>
      <c r="C62" s="67"/>
      <c r="D62" s="98"/>
      <c r="E62" s="83"/>
      <c r="F62" s="99"/>
      <c r="G62" s="99"/>
      <c r="H62" s="36"/>
      <c r="I62" s="100"/>
      <c r="J62" s="104"/>
    </row>
    <row r="63" spans="1:10" s="16" customFormat="1" ht="12">
      <c r="A63" s="36"/>
      <c r="B63" s="36"/>
      <c r="C63" s="36"/>
      <c r="D63" s="324" t="s">
        <v>38</v>
      </c>
      <c r="E63" s="327"/>
      <c r="F63" s="327"/>
      <c r="G63" s="327"/>
      <c r="H63" s="327" t="s">
        <v>39</v>
      </c>
      <c r="I63" s="328"/>
      <c r="J63" s="105"/>
    </row>
    <row r="64" spans="1:10" s="16" customFormat="1" ht="12">
      <c r="A64" s="106" t="s">
        <v>21</v>
      </c>
      <c r="B64" s="36"/>
      <c r="C64" s="53"/>
      <c r="D64" s="53" t="s">
        <v>22</v>
      </c>
      <c r="E64" s="53"/>
      <c r="F64" s="53" t="s">
        <v>34</v>
      </c>
      <c r="G64" s="53"/>
      <c r="H64" s="53" t="s">
        <v>22</v>
      </c>
      <c r="I64" s="53" t="s">
        <v>34</v>
      </c>
      <c r="J64" s="53" t="s">
        <v>43</v>
      </c>
    </row>
    <row r="65" spans="1:10" s="28" customFormat="1" ht="12" customHeight="1">
      <c r="A65" s="59"/>
      <c r="B65" s="54"/>
      <c r="C65" s="324"/>
      <c r="D65" s="324" t="s">
        <v>40</v>
      </c>
      <c r="E65" s="324"/>
      <c r="F65" s="324" t="s">
        <v>37</v>
      </c>
      <c r="G65" s="324"/>
      <c r="H65" s="324" t="s">
        <v>40</v>
      </c>
      <c r="I65" s="324" t="s">
        <v>37</v>
      </c>
      <c r="J65" s="324" t="s">
        <v>37</v>
      </c>
    </row>
    <row r="66" spans="1:10" s="38" customFormat="1" ht="12">
      <c r="A66" s="49"/>
      <c r="B66" s="36"/>
      <c r="C66" s="53"/>
      <c r="D66" s="67"/>
      <c r="E66" s="67"/>
      <c r="F66" s="36"/>
      <c r="G66" s="36"/>
      <c r="H66" s="36"/>
      <c r="I66" s="36"/>
      <c r="J66" s="36"/>
    </row>
    <row r="67" spans="1:10" s="16" customFormat="1" ht="12">
      <c r="A67" s="36"/>
      <c r="B67" s="49"/>
      <c r="C67" s="107" t="s">
        <v>298</v>
      </c>
      <c r="D67" s="36">
        <v>1</v>
      </c>
      <c r="E67" s="67"/>
      <c r="F67" s="39">
        <v>0</v>
      </c>
      <c r="G67" s="60"/>
      <c r="H67" s="36">
        <v>0</v>
      </c>
      <c r="I67" s="60">
        <v>0</v>
      </c>
      <c r="J67" s="39">
        <v>0</v>
      </c>
    </row>
    <row r="68" spans="1:10" s="28" customFormat="1" ht="12" customHeight="1">
      <c r="A68" s="36"/>
      <c r="B68" s="32"/>
      <c r="C68" s="53" t="s">
        <v>26</v>
      </c>
      <c r="D68" s="36">
        <v>4</v>
      </c>
      <c r="E68" s="67"/>
      <c r="F68" s="39">
        <v>1108.76189645</v>
      </c>
      <c r="G68" s="60"/>
      <c r="H68" s="36">
        <v>0</v>
      </c>
      <c r="I68" s="60">
        <v>0</v>
      </c>
      <c r="J68" s="39">
        <v>1108.76189645</v>
      </c>
    </row>
    <row r="69" spans="1:10" s="63" customFormat="1" ht="12" customHeight="1">
      <c r="A69" s="36"/>
      <c r="B69" s="32"/>
      <c r="C69" s="68"/>
      <c r="D69" s="67"/>
      <c r="E69" s="36"/>
      <c r="F69" s="36"/>
      <c r="G69" s="36"/>
      <c r="H69" s="36"/>
      <c r="I69" s="36"/>
      <c r="J69" s="36"/>
    </row>
    <row r="70" spans="1:10" s="63" customFormat="1" ht="12" customHeight="1">
      <c r="A70" s="36" t="s">
        <v>108</v>
      </c>
      <c r="B70" s="32"/>
      <c r="C70" s="36"/>
      <c r="D70" s="67"/>
      <c r="E70" s="36"/>
      <c r="F70" s="36"/>
      <c r="G70" s="36"/>
      <c r="H70" s="36"/>
      <c r="I70" s="36"/>
      <c r="J70" s="36"/>
    </row>
    <row r="71" spans="1:10" s="63" customFormat="1" ht="12" customHeight="1">
      <c r="A71" s="36"/>
      <c r="B71" s="32"/>
      <c r="C71" s="107" t="s">
        <v>298</v>
      </c>
      <c r="D71" s="36">
        <v>0</v>
      </c>
      <c r="E71" s="67"/>
      <c r="F71" s="39">
        <v>0</v>
      </c>
      <c r="G71" s="36"/>
      <c r="H71" s="36"/>
      <c r="I71" s="60"/>
      <c r="J71" s="36"/>
    </row>
    <row r="72" spans="1:10" s="63" customFormat="1" ht="12" customHeight="1">
      <c r="A72" s="36"/>
      <c r="B72" s="32"/>
      <c r="C72" s="53" t="s">
        <v>26</v>
      </c>
      <c r="D72" s="36">
        <v>0</v>
      </c>
      <c r="E72" s="67"/>
      <c r="F72" s="39">
        <v>0</v>
      </c>
      <c r="G72" s="36"/>
      <c r="H72" s="36"/>
      <c r="I72" s="60"/>
      <c r="J72" s="36"/>
    </row>
    <row r="73" spans="1:10" s="63" customFormat="1" ht="12" customHeight="1">
      <c r="A73" s="36"/>
      <c r="B73" s="32"/>
      <c r="C73" s="53"/>
      <c r="D73" s="36"/>
      <c r="E73" s="67"/>
      <c r="F73" s="39"/>
      <c r="G73" s="36"/>
      <c r="H73" s="36"/>
      <c r="I73" s="60"/>
      <c r="J73" s="36"/>
    </row>
    <row r="74" spans="1:10" s="63" customFormat="1" ht="25.5" customHeight="1">
      <c r="A74" s="36"/>
      <c r="B74" s="36"/>
      <c r="C74" s="67"/>
      <c r="D74" s="67"/>
      <c r="E74" s="36"/>
      <c r="F74" s="36"/>
      <c r="G74" s="36"/>
      <c r="H74" s="36"/>
      <c r="I74" s="36"/>
      <c r="J74" s="36"/>
    </row>
    <row r="75" spans="1:10" s="29" customFormat="1" ht="18">
      <c r="A75" s="52" t="s">
        <v>41</v>
      </c>
      <c r="B75" s="32"/>
      <c r="C75" s="32"/>
      <c r="D75" s="32"/>
      <c r="E75" s="32"/>
      <c r="F75" s="32"/>
      <c r="G75" s="32"/>
      <c r="H75" s="32"/>
      <c r="I75" s="32"/>
      <c r="J75" s="32"/>
    </row>
    <row r="76" spans="1:10" s="38" customFormat="1" ht="12">
      <c r="A76" s="32"/>
      <c r="B76" s="32"/>
      <c r="C76" s="67"/>
      <c r="D76" s="68"/>
      <c r="E76" s="32"/>
      <c r="F76" s="36"/>
      <c r="G76" s="36"/>
      <c r="H76" s="36"/>
      <c r="I76" s="36"/>
      <c r="J76" s="36"/>
    </row>
    <row r="77" spans="1:10" s="38" customFormat="1" ht="12">
      <c r="A77" s="32"/>
      <c r="B77" s="32"/>
      <c r="C77" s="108" t="s">
        <v>9</v>
      </c>
      <c r="D77" s="109" t="s">
        <v>10</v>
      </c>
      <c r="E77" s="53"/>
      <c r="F77" s="53" t="s">
        <v>6</v>
      </c>
      <c r="G77" s="53"/>
      <c r="H77" s="53" t="s">
        <v>34</v>
      </c>
      <c r="I77" s="36"/>
      <c r="J77" s="36"/>
    </row>
    <row r="78" spans="1:10" s="28" customFormat="1" ht="18.75" customHeight="1">
      <c r="A78" s="320" t="s">
        <v>14</v>
      </c>
      <c r="B78" s="320"/>
      <c r="C78" s="333" t="s">
        <v>15</v>
      </c>
      <c r="D78" s="332" t="s">
        <v>16</v>
      </c>
      <c r="E78" s="324"/>
      <c r="F78" s="324" t="s">
        <v>36</v>
      </c>
      <c r="G78" s="324"/>
      <c r="H78" s="324" t="s">
        <v>37</v>
      </c>
      <c r="I78" s="321"/>
      <c r="J78" s="36"/>
    </row>
    <row r="79" spans="1:10" s="28" customFormat="1" ht="12" customHeight="1">
      <c r="A79" s="426"/>
      <c r="B79" s="426"/>
      <c r="C79" s="108"/>
      <c r="D79" s="109"/>
      <c r="E79" s="66"/>
      <c r="F79" s="66"/>
      <c r="G79" s="66"/>
      <c r="H79" s="66"/>
      <c r="I79" s="54"/>
      <c r="J79" s="36"/>
    </row>
    <row r="80" spans="1:10" s="16" customFormat="1" ht="12" customHeight="1" hidden="1">
      <c r="A80" s="95">
        <v>41264</v>
      </c>
      <c r="B80" s="83"/>
      <c r="C80" s="110" t="s">
        <v>363</v>
      </c>
      <c r="D80" s="111" t="s">
        <v>388</v>
      </c>
      <c r="E80" s="36"/>
      <c r="F80" s="487">
        <v>89.6</v>
      </c>
      <c r="G80" s="103"/>
      <c r="H80" s="103">
        <v>0.26312921599999994</v>
      </c>
      <c r="I80" s="32" t="e">
        <v>#REF!</v>
      </c>
      <c r="J80" s="36"/>
    </row>
    <row r="81" spans="1:10" s="16" customFormat="1" ht="12" customHeight="1" hidden="1">
      <c r="A81" s="83"/>
      <c r="B81" s="83"/>
      <c r="C81" s="111" t="s">
        <v>365</v>
      </c>
      <c r="D81" s="80" t="s">
        <v>346</v>
      </c>
      <c r="E81" s="36"/>
      <c r="F81" s="420"/>
      <c r="G81" s="103"/>
      <c r="H81" s="39"/>
      <c r="I81" s="36"/>
      <c r="J81" s="36"/>
    </row>
    <row r="82" spans="1:10" s="16" customFormat="1" ht="15.75" customHeight="1" hidden="1">
      <c r="A82" s="83"/>
      <c r="B82" s="83"/>
      <c r="C82" s="111"/>
      <c r="D82" s="80"/>
      <c r="E82" s="67"/>
      <c r="F82" s="420"/>
      <c r="G82" s="103"/>
      <c r="H82" s="39"/>
      <c r="I82" s="36"/>
      <c r="J82" s="36"/>
    </row>
    <row r="83" spans="1:10" s="16" customFormat="1" ht="12" customHeight="1" hidden="1">
      <c r="A83" s="95">
        <v>41264</v>
      </c>
      <c r="B83" s="83"/>
      <c r="C83" s="110" t="s">
        <v>366</v>
      </c>
      <c r="D83" s="111" t="s">
        <v>388</v>
      </c>
      <c r="E83" s="36"/>
      <c r="F83" s="487">
        <v>69.9</v>
      </c>
      <c r="G83" s="56"/>
      <c r="H83" s="39">
        <v>0.27530115000000005</v>
      </c>
      <c r="I83" s="32" t="s">
        <v>306</v>
      </c>
      <c r="J83" s="36"/>
    </row>
    <row r="84" spans="1:10" s="16" customFormat="1" ht="15.75" customHeight="1" hidden="1">
      <c r="A84" s="83"/>
      <c r="B84" s="83"/>
      <c r="C84" s="111" t="s">
        <v>365</v>
      </c>
      <c r="D84" s="80" t="s">
        <v>346</v>
      </c>
      <c r="E84" s="36"/>
      <c r="F84" s="487"/>
      <c r="G84" s="56"/>
      <c r="H84" s="39"/>
      <c r="I84" s="36"/>
      <c r="J84" s="36"/>
    </row>
    <row r="85" spans="1:10" s="16" customFormat="1" ht="9" customHeight="1" hidden="1">
      <c r="A85" s="83"/>
      <c r="B85" s="83"/>
      <c r="C85" s="111"/>
      <c r="D85" s="111"/>
      <c r="E85" s="83"/>
      <c r="F85" s="487"/>
      <c r="G85" s="102"/>
      <c r="H85" s="39"/>
      <c r="I85" s="101"/>
      <c r="J85" s="104"/>
    </row>
    <row r="86" spans="1:10" s="28" customFormat="1" ht="12" customHeight="1" hidden="1">
      <c r="A86" s="95">
        <v>41271</v>
      </c>
      <c r="B86" s="83"/>
      <c r="C86" s="564" t="s">
        <v>367</v>
      </c>
      <c r="D86" s="111" t="s">
        <v>388</v>
      </c>
      <c r="E86" s="36"/>
      <c r="F86" s="487">
        <v>0</v>
      </c>
      <c r="G86" s="56"/>
      <c r="H86" s="39">
        <v>0</v>
      </c>
      <c r="I86" s="32"/>
      <c r="J86" s="36"/>
    </row>
    <row r="87" spans="1:10" s="28" customFormat="1" ht="11.25" customHeight="1" hidden="1">
      <c r="A87" s="83"/>
      <c r="B87" s="83"/>
      <c r="C87" s="111" t="s">
        <v>368</v>
      </c>
      <c r="D87" s="80" t="s">
        <v>346</v>
      </c>
      <c r="E87" s="36"/>
      <c r="F87" s="487"/>
      <c r="G87" s="56"/>
      <c r="H87" s="39"/>
      <c r="I87" s="75"/>
      <c r="J87" s="36"/>
    </row>
    <row r="88" spans="1:10" s="16" customFormat="1" ht="13.5" customHeight="1" hidden="1">
      <c r="A88" s="83"/>
      <c r="B88" s="83"/>
      <c r="C88" s="111"/>
      <c r="D88" s="111"/>
      <c r="E88" s="36"/>
      <c r="F88" s="487"/>
      <c r="G88" s="102"/>
      <c r="H88" s="39"/>
      <c r="I88" s="75"/>
      <c r="J88" s="36"/>
    </row>
    <row r="89" spans="1:10" s="28" customFormat="1" ht="12" customHeight="1" hidden="1">
      <c r="A89" s="95">
        <v>41274</v>
      </c>
      <c r="B89" s="83"/>
      <c r="C89" s="110" t="s">
        <v>369</v>
      </c>
      <c r="D89" s="111" t="s">
        <v>388</v>
      </c>
      <c r="E89" s="36"/>
      <c r="F89" s="487">
        <v>0</v>
      </c>
      <c r="G89" s="56"/>
      <c r="H89" s="39">
        <v>0</v>
      </c>
      <c r="I89" s="32" t="s">
        <v>306</v>
      </c>
      <c r="J89" s="36"/>
    </row>
    <row r="90" spans="1:10" s="28" customFormat="1" ht="12" customHeight="1" hidden="1">
      <c r="A90" s="83"/>
      <c r="B90" s="83"/>
      <c r="C90" s="111" t="s">
        <v>368</v>
      </c>
      <c r="D90" s="80" t="s">
        <v>346</v>
      </c>
      <c r="E90" s="36"/>
      <c r="F90" s="487"/>
      <c r="G90" s="56"/>
      <c r="H90" s="39"/>
      <c r="I90" s="75"/>
      <c r="J90" s="36"/>
    </row>
    <row r="91" spans="1:10" s="28" customFormat="1" ht="8.25" customHeight="1" hidden="1">
      <c r="A91" s="83"/>
      <c r="B91" s="83"/>
      <c r="C91" s="111"/>
      <c r="D91" s="80"/>
      <c r="E91" s="83"/>
      <c r="F91" s="487"/>
      <c r="G91" s="56"/>
      <c r="H91" s="39"/>
      <c r="I91" s="101"/>
      <c r="J91" s="104"/>
    </row>
    <row r="92" spans="1:10" s="28" customFormat="1" ht="11.25" customHeight="1" hidden="1">
      <c r="A92" s="95">
        <v>41274</v>
      </c>
      <c r="B92" s="83"/>
      <c r="C92" s="110" t="s">
        <v>370</v>
      </c>
      <c r="D92" s="111" t="s">
        <v>388</v>
      </c>
      <c r="E92" s="36"/>
      <c r="F92" s="487">
        <v>0</v>
      </c>
      <c r="G92" s="56"/>
      <c r="H92" s="39">
        <v>0</v>
      </c>
      <c r="I92" s="32" t="s">
        <v>306</v>
      </c>
      <c r="J92" s="36"/>
    </row>
    <row r="93" spans="1:10" s="28" customFormat="1" ht="12" customHeight="1" hidden="1">
      <c r="A93" s="83"/>
      <c r="B93" s="83"/>
      <c r="C93" s="111" t="s">
        <v>368</v>
      </c>
      <c r="D93" s="80" t="s">
        <v>346</v>
      </c>
      <c r="E93" s="36"/>
      <c r="F93" s="487"/>
      <c r="G93" s="56"/>
      <c r="H93" s="39"/>
      <c r="I93" s="75"/>
      <c r="J93" s="36"/>
    </row>
    <row r="94" spans="1:10" s="28" customFormat="1" ht="12">
      <c r="A94" s="83"/>
      <c r="B94" s="83"/>
      <c r="C94" s="111"/>
      <c r="D94" s="80"/>
      <c r="E94" s="83"/>
      <c r="F94" s="487"/>
      <c r="G94" s="56"/>
      <c r="H94" s="39"/>
      <c r="I94" s="101"/>
      <c r="J94" s="104"/>
    </row>
    <row r="95" spans="1:10" s="28" customFormat="1" ht="12" customHeight="1">
      <c r="A95" s="95">
        <v>41254</v>
      </c>
      <c r="B95" s="83"/>
      <c r="C95" s="110" t="s">
        <v>371</v>
      </c>
      <c r="D95" s="111" t="s">
        <v>59</v>
      </c>
      <c r="E95" s="36"/>
      <c r="F95" s="487">
        <v>245</v>
      </c>
      <c r="G95" s="56"/>
      <c r="H95" s="39">
        <v>16.782497550000002</v>
      </c>
      <c r="I95" s="32" t="s">
        <v>306</v>
      </c>
      <c r="J95" s="36"/>
    </row>
    <row r="96" spans="1:10" s="28" customFormat="1" ht="12.75" customHeight="1">
      <c r="A96" s="83"/>
      <c r="B96" s="83"/>
      <c r="C96" s="111" t="s">
        <v>365</v>
      </c>
      <c r="D96" s="80" t="s">
        <v>372</v>
      </c>
      <c r="E96" s="36"/>
      <c r="F96" s="420"/>
      <c r="G96" s="56"/>
      <c r="H96" s="39"/>
      <c r="I96" s="75"/>
      <c r="J96" s="36"/>
    </row>
    <row r="97" spans="1:10" s="28" customFormat="1" ht="7.5" customHeight="1">
      <c r="A97" s="83"/>
      <c r="B97" s="83"/>
      <c r="C97" s="111"/>
      <c r="D97" s="80"/>
      <c r="E97" s="36"/>
      <c r="F97" s="420"/>
      <c r="G97" s="56"/>
      <c r="H97" s="39"/>
      <c r="I97" s="75"/>
      <c r="J97" s="36"/>
    </row>
    <row r="98" spans="1:10" s="28" customFormat="1" ht="12" customHeight="1">
      <c r="A98" s="95">
        <v>41260</v>
      </c>
      <c r="B98" s="83"/>
      <c r="C98" s="110" t="s">
        <v>373</v>
      </c>
      <c r="D98" s="111" t="s">
        <v>389</v>
      </c>
      <c r="E98" s="36"/>
      <c r="F98" s="487">
        <v>50</v>
      </c>
      <c r="G98" s="56"/>
      <c r="H98" s="39">
        <v>31</v>
      </c>
      <c r="I98" s="32" t="s">
        <v>306</v>
      </c>
      <c r="J98" s="36"/>
    </row>
    <row r="99" spans="1:10" s="28" customFormat="1" ht="12" customHeight="1">
      <c r="A99" s="83"/>
      <c r="B99" s="83"/>
      <c r="C99" s="111" t="s">
        <v>374</v>
      </c>
      <c r="D99" s="80" t="s">
        <v>346</v>
      </c>
      <c r="E99" s="36"/>
      <c r="F99" s="420"/>
      <c r="G99" s="56"/>
      <c r="H99" s="39"/>
      <c r="I99" s="75"/>
      <c r="J99" s="36"/>
    </row>
    <row r="100" spans="1:10" s="28" customFormat="1" ht="4.5" customHeight="1">
      <c r="A100" s="83"/>
      <c r="B100" s="83"/>
      <c r="C100" s="111"/>
      <c r="D100" s="80"/>
      <c r="E100" s="36"/>
      <c r="F100" s="420"/>
      <c r="G100" s="56"/>
      <c r="H100" s="39"/>
      <c r="I100" s="75"/>
      <c r="J100" s="36"/>
    </row>
    <row r="101" spans="1:10" s="28" customFormat="1" ht="11.25" customHeight="1" hidden="1">
      <c r="A101" s="95">
        <v>41256</v>
      </c>
      <c r="B101" s="83"/>
      <c r="C101" s="110" t="s">
        <v>375</v>
      </c>
      <c r="D101" s="111" t="s">
        <v>59</v>
      </c>
      <c r="E101" s="36"/>
      <c r="F101" s="487">
        <v>102</v>
      </c>
      <c r="G101" s="56"/>
      <c r="H101" s="39">
        <v>2.9872729799999993</v>
      </c>
      <c r="I101" s="32" t="s">
        <v>306</v>
      </c>
      <c r="J101" s="36"/>
    </row>
    <row r="102" spans="1:10" s="28" customFormat="1" ht="14.25" customHeight="1" hidden="1">
      <c r="A102" s="83"/>
      <c r="B102" s="83"/>
      <c r="C102" s="111" t="s">
        <v>365</v>
      </c>
      <c r="D102" s="80" t="s">
        <v>390</v>
      </c>
      <c r="E102" s="36"/>
      <c r="F102" s="420"/>
      <c r="G102" s="56"/>
      <c r="H102" s="39"/>
      <c r="I102" s="75"/>
      <c r="J102" s="36"/>
    </row>
    <row r="103" spans="1:10" s="28" customFormat="1" ht="4.5" customHeight="1" hidden="1">
      <c r="A103" s="36"/>
      <c r="B103" s="36"/>
      <c r="C103" s="111"/>
      <c r="D103" s="111"/>
      <c r="E103" s="36"/>
      <c r="F103" s="487"/>
      <c r="G103" s="56"/>
      <c r="H103" s="39"/>
      <c r="I103" s="75"/>
      <c r="J103" s="36"/>
    </row>
    <row r="104" spans="1:10" s="28" customFormat="1" ht="12" customHeight="1" hidden="1">
      <c r="A104" s="95">
        <v>41260</v>
      </c>
      <c r="B104" s="83"/>
      <c r="C104" s="110" t="s">
        <v>377</v>
      </c>
      <c r="D104" s="111" t="s">
        <v>388</v>
      </c>
      <c r="E104" s="36"/>
      <c r="F104" s="487">
        <v>63.89</v>
      </c>
      <c r="G104" s="56"/>
      <c r="H104" s="39">
        <v>0.1610711623</v>
      </c>
      <c r="I104" s="32" t="s">
        <v>306</v>
      </c>
      <c r="J104" s="36"/>
    </row>
    <row r="105" spans="1:10" s="28" customFormat="1" ht="12" customHeight="1" hidden="1">
      <c r="A105" s="83"/>
      <c r="B105" s="83"/>
      <c r="C105" s="111" t="s">
        <v>365</v>
      </c>
      <c r="D105" s="80" t="s">
        <v>346</v>
      </c>
      <c r="E105" s="36"/>
      <c r="F105" s="487"/>
      <c r="G105" s="56"/>
      <c r="H105" s="39"/>
      <c r="I105" s="75"/>
      <c r="J105" s="36"/>
    </row>
    <row r="106" spans="1:10" s="28" customFormat="1" ht="4.5" customHeight="1" hidden="1">
      <c r="A106" s="36"/>
      <c r="B106" s="36"/>
      <c r="C106" s="111"/>
      <c r="D106" s="111"/>
      <c r="E106" s="36"/>
      <c r="F106" s="487"/>
      <c r="G106" s="56"/>
      <c r="H106" s="39"/>
      <c r="I106" s="75"/>
      <c r="J106" s="36"/>
    </row>
    <row r="107" spans="1:10" s="28" customFormat="1" ht="12" customHeight="1" hidden="1">
      <c r="A107" s="95">
        <v>41260</v>
      </c>
      <c r="B107" s="83"/>
      <c r="C107" s="110" t="s">
        <v>378</v>
      </c>
      <c r="D107" s="111" t="s">
        <v>388</v>
      </c>
      <c r="E107" s="36"/>
      <c r="F107" s="487">
        <v>96.77</v>
      </c>
      <c r="G107" s="56"/>
      <c r="H107" s="39">
        <v>0.12254565719999999</v>
      </c>
      <c r="I107" s="32" t="s">
        <v>306</v>
      </c>
      <c r="J107" s="36"/>
    </row>
    <row r="108" spans="1:10" s="28" customFormat="1" ht="12" customHeight="1" hidden="1">
      <c r="A108" s="83"/>
      <c r="B108" s="83"/>
      <c r="C108" s="111" t="s">
        <v>365</v>
      </c>
      <c r="D108" s="80" t="s">
        <v>346</v>
      </c>
      <c r="E108" s="36"/>
      <c r="F108" s="420"/>
      <c r="G108" s="56"/>
      <c r="H108" s="39"/>
      <c r="I108" s="75"/>
      <c r="J108" s="36"/>
    </row>
    <row r="109" spans="1:10" s="28" customFormat="1" ht="4.5" customHeight="1">
      <c r="A109" s="36"/>
      <c r="B109" s="36"/>
      <c r="C109" s="111"/>
      <c r="D109" s="111"/>
      <c r="E109" s="36"/>
      <c r="F109" s="420"/>
      <c r="G109" s="56"/>
      <c r="H109" s="39"/>
      <c r="I109" s="75"/>
      <c r="J109" s="36"/>
    </row>
    <row r="110" spans="1:10" s="28" customFormat="1" ht="12" customHeight="1">
      <c r="A110" s="95">
        <v>41263</v>
      </c>
      <c r="B110" s="83"/>
      <c r="C110" s="110" t="s">
        <v>379</v>
      </c>
      <c r="D110" s="111" t="s">
        <v>59</v>
      </c>
      <c r="E110" s="36"/>
      <c r="F110" s="487">
        <v>119</v>
      </c>
      <c r="G110" s="56"/>
      <c r="H110" s="39">
        <v>43.08659299</v>
      </c>
      <c r="I110" s="32" t="s">
        <v>306</v>
      </c>
      <c r="J110" s="36"/>
    </row>
    <row r="111" spans="1:10" s="28" customFormat="1" ht="12" customHeight="1">
      <c r="A111" s="83"/>
      <c r="B111" s="83"/>
      <c r="C111" s="111" t="s">
        <v>380</v>
      </c>
      <c r="D111" s="80" t="s">
        <v>346</v>
      </c>
      <c r="E111" s="36"/>
      <c r="F111" s="420"/>
      <c r="G111" s="56"/>
      <c r="H111" s="39"/>
      <c r="I111" s="75"/>
      <c r="J111" s="36"/>
    </row>
    <row r="112" spans="1:10" s="28" customFormat="1" ht="4.5" customHeight="1">
      <c r="A112" s="36"/>
      <c r="B112" s="36"/>
      <c r="C112" s="111"/>
      <c r="D112" s="111"/>
      <c r="E112" s="36"/>
      <c r="F112" s="420"/>
      <c r="G112" s="56"/>
      <c r="H112" s="39"/>
      <c r="I112" s="75"/>
      <c r="J112" s="36"/>
    </row>
    <row r="113" spans="1:10" s="28" customFormat="1" ht="6.75" customHeight="1" hidden="1">
      <c r="A113" s="36"/>
      <c r="B113" s="36"/>
      <c r="C113" s="111"/>
      <c r="D113" s="111"/>
      <c r="E113" s="36"/>
      <c r="F113" s="420"/>
      <c r="G113" s="56"/>
      <c r="H113" s="39"/>
      <c r="I113" s="75"/>
      <c r="J113" s="36"/>
    </row>
    <row r="114" spans="1:10" s="28" customFormat="1" ht="12" customHeight="1" hidden="1">
      <c r="A114" s="95">
        <v>41250</v>
      </c>
      <c r="B114" s="83"/>
      <c r="C114" s="110" t="s">
        <v>383</v>
      </c>
      <c r="D114" s="111" t="s">
        <v>391</v>
      </c>
      <c r="E114" s="36"/>
      <c r="F114" s="487">
        <v>0</v>
      </c>
      <c r="G114" s="56"/>
      <c r="H114" s="39">
        <v>0</v>
      </c>
      <c r="I114" s="32" t="s">
        <v>306</v>
      </c>
      <c r="J114" s="36"/>
    </row>
    <row r="115" spans="1:10" s="28" customFormat="1" ht="12" customHeight="1" hidden="1">
      <c r="A115" s="83"/>
      <c r="B115" s="83"/>
      <c r="C115" s="111" t="s">
        <v>384</v>
      </c>
      <c r="D115" s="80" t="s">
        <v>392</v>
      </c>
      <c r="E115" s="36"/>
      <c r="F115" s="420"/>
      <c r="G115" s="56"/>
      <c r="H115" s="39"/>
      <c r="I115" s="75"/>
      <c r="J115" s="36"/>
    </row>
    <row r="116" spans="1:10" s="28" customFormat="1" ht="6" customHeight="1" hidden="1">
      <c r="A116" s="36"/>
      <c r="B116" s="36"/>
      <c r="C116" s="111"/>
      <c r="D116" s="111"/>
      <c r="E116" s="36"/>
      <c r="F116" s="420"/>
      <c r="G116" s="56"/>
      <c r="H116" s="39"/>
      <c r="I116" s="75"/>
      <c r="J116" s="36"/>
    </row>
    <row r="117" spans="1:10" s="28" customFormat="1" ht="12" customHeight="1" hidden="1">
      <c r="A117" s="95" t="e">
        <v>#REF!</v>
      </c>
      <c r="B117" s="83"/>
      <c r="C117" s="110" t="e">
        <v>#REF!</v>
      </c>
      <c r="D117" s="111" t="e">
        <v>#REF!</v>
      </c>
      <c r="E117" s="36"/>
      <c r="F117" s="487" t="e">
        <v>#REF!</v>
      </c>
      <c r="G117" s="56"/>
      <c r="H117" s="39" t="e">
        <v>#REF!</v>
      </c>
      <c r="I117" s="32" t="e">
        <v>#REF!</v>
      </c>
      <c r="J117" s="36"/>
    </row>
    <row r="118" spans="1:10" s="28" customFormat="1" ht="12" customHeight="1" hidden="1">
      <c r="A118" s="83"/>
      <c r="B118" s="83"/>
      <c r="C118" s="111" t="e">
        <v>#REF!</v>
      </c>
      <c r="D118" s="80" t="e">
        <v>#REF!</v>
      </c>
      <c r="E118" s="36"/>
      <c r="F118" s="420"/>
      <c r="G118" s="56"/>
      <c r="H118" s="39"/>
      <c r="I118" s="75"/>
      <c r="J118" s="36"/>
    </row>
    <row r="119" spans="1:10" s="28" customFormat="1" ht="4.5" customHeight="1">
      <c r="A119" s="36"/>
      <c r="B119" s="36"/>
      <c r="C119" s="111"/>
      <c r="D119" s="111"/>
      <c r="E119" s="36"/>
      <c r="F119" s="420"/>
      <c r="G119" s="56"/>
      <c r="H119" s="39"/>
      <c r="I119" s="75"/>
      <c r="J119" s="36"/>
    </row>
    <row r="120" spans="1:10" s="28" customFormat="1" ht="12" customHeight="1">
      <c r="A120" s="95">
        <v>41257</v>
      </c>
      <c r="B120" s="83"/>
      <c r="C120" s="110" t="s">
        <v>386</v>
      </c>
      <c r="D120" s="111" t="s">
        <v>59</v>
      </c>
      <c r="E120" s="36"/>
      <c r="F120" s="487">
        <v>103</v>
      </c>
      <c r="G120" s="56"/>
      <c r="H120" s="39">
        <v>28.325</v>
      </c>
      <c r="I120" s="32" t="s">
        <v>306</v>
      </c>
      <c r="J120" s="36"/>
    </row>
    <row r="121" spans="1:10" s="28" customFormat="1" ht="14.25" customHeight="1">
      <c r="A121" s="83"/>
      <c r="B121" s="83"/>
      <c r="C121" s="111" t="s">
        <v>387</v>
      </c>
      <c r="D121" s="80" t="s">
        <v>346</v>
      </c>
      <c r="E121" s="36"/>
      <c r="F121" s="420"/>
      <c r="G121" s="56"/>
      <c r="H121" s="39"/>
      <c r="I121" s="75"/>
      <c r="J121" s="36"/>
    </row>
    <row r="122" spans="1:10" s="28" customFormat="1" ht="4.5" customHeight="1">
      <c r="A122" s="36"/>
      <c r="B122" s="36"/>
      <c r="C122" s="111"/>
      <c r="D122" s="111"/>
      <c r="E122" s="36"/>
      <c r="F122" s="420"/>
      <c r="G122" s="56"/>
      <c r="H122" s="39"/>
      <c r="I122" s="75"/>
      <c r="J122" s="36"/>
    </row>
    <row r="123" spans="1:10" s="28" customFormat="1" ht="12" customHeight="1" hidden="1">
      <c r="A123" s="95">
        <v>41263</v>
      </c>
      <c r="B123" s="83"/>
      <c r="C123" s="110" t="s">
        <v>393</v>
      </c>
      <c r="D123" s="111" t="s">
        <v>394</v>
      </c>
      <c r="E123" s="36"/>
      <c r="F123" s="487">
        <v>0</v>
      </c>
      <c r="G123" s="56"/>
      <c r="H123" s="39">
        <v>0</v>
      </c>
      <c r="I123" s="32" t="s">
        <v>306</v>
      </c>
      <c r="J123" s="36"/>
    </row>
    <row r="124" spans="1:10" s="16" customFormat="1" ht="12" customHeight="1" hidden="1">
      <c r="A124" s="83"/>
      <c r="B124" s="83"/>
      <c r="C124" s="111" t="s">
        <v>395</v>
      </c>
      <c r="D124" s="80" t="s">
        <v>396</v>
      </c>
      <c r="E124" s="36"/>
      <c r="F124" s="420"/>
      <c r="G124" s="56"/>
      <c r="H124" s="39"/>
      <c r="I124" s="75"/>
      <c r="J124" s="36"/>
    </row>
    <row r="125" spans="1:10" s="16" customFormat="1" ht="6.75" customHeight="1" hidden="1">
      <c r="A125" s="83"/>
      <c r="B125" s="83"/>
      <c r="C125" s="111"/>
      <c r="D125" s="80"/>
      <c r="E125" s="36"/>
      <c r="F125" s="420"/>
      <c r="G125" s="56"/>
      <c r="H125" s="39"/>
      <c r="I125" s="75"/>
      <c r="J125" s="36"/>
    </row>
    <row r="126" spans="1:10" s="28" customFormat="1" ht="12" customHeight="1" hidden="1">
      <c r="A126" s="95">
        <v>41271</v>
      </c>
      <c r="B126" s="83"/>
      <c r="C126" s="110" t="s">
        <v>393</v>
      </c>
      <c r="D126" s="111" t="s">
        <v>394</v>
      </c>
      <c r="E126" s="36"/>
      <c r="F126" s="487">
        <v>0</v>
      </c>
      <c r="G126" s="56"/>
      <c r="H126" s="39">
        <v>0</v>
      </c>
      <c r="I126" s="32" t="s">
        <v>306</v>
      </c>
      <c r="J126" s="36"/>
    </row>
    <row r="127" spans="1:10" s="16" customFormat="1" ht="5.25" customHeight="1" hidden="1">
      <c r="A127" s="83"/>
      <c r="B127" s="83"/>
      <c r="C127" s="111"/>
      <c r="D127" s="80"/>
      <c r="E127" s="36"/>
      <c r="F127" s="420"/>
      <c r="G127" s="56"/>
      <c r="H127" s="39"/>
      <c r="I127" s="75"/>
      <c r="J127" s="36"/>
    </row>
    <row r="128" spans="1:10" s="16" customFormat="1" ht="12" customHeight="1" hidden="1">
      <c r="A128" s="95">
        <v>41270</v>
      </c>
      <c r="B128" s="83"/>
      <c r="C128" s="110" t="s">
        <v>397</v>
      </c>
      <c r="D128" s="111" t="s">
        <v>59</v>
      </c>
      <c r="E128" s="36"/>
      <c r="F128" s="487">
        <v>11.7</v>
      </c>
      <c r="G128" s="56"/>
      <c r="H128" s="39">
        <v>0.060889373999999996</v>
      </c>
      <c r="I128" s="32" t="s">
        <v>306</v>
      </c>
      <c r="J128" s="36"/>
    </row>
    <row r="129" spans="1:10" s="16" customFormat="1" ht="12" customHeight="1" hidden="1">
      <c r="A129" s="83"/>
      <c r="B129" s="83"/>
      <c r="C129" s="111" t="s">
        <v>398</v>
      </c>
      <c r="D129" s="80" t="s">
        <v>399</v>
      </c>
      <c r="E129" s="36"/>
      <c r="F129" s="420"/>
      <c r="G129" s="56"/>
      <c r="H129" s="39"/>
      <c r="I129" s="32" t="s">
        <v>306</v>
      </c>
      <c r="J129" s="36"/>
    </row>
    <row r="130" spans="1:10" s="16" customFormat="1" ht="5.25" customHeight="1" hidden="1">
      <c r="A130" s="83"/>
      <c r="B130" s="83"/>
      <c r="C130" s="111"/>
      <c r="D130" s="80"/>
      <c r="E130" s="36"/>
      <c r="F130" s="420"/>
      <c r="G130" s="56"/>
      <c r="H130" s="39"/>
      <c r="I130" s="32" t="s">
        <v>306</v>
      </c>
      <c r="J130" s="36"/>
    </row>
    <row r="131" spans="1:10" s="16" customFormat="1" ht="12" customHeight="1" hidden="1">
      <c r="A131" s="95">
        <v>41271</v>
      </c>
      <c r="B131" s="83"/>
      <c r="C131" s="110" t="s">
        <v>400</v>
      </c>
      <c r="D131" s="111" t="s">
        <v>401</v>
      </c>
      <c r="E131" s="36"/>
      <c r="F131" s="487">
        <v>0</v>
      </c>
      <c r="G131" s="56"/>
      <c r="H131" s="39">
        <v>0</v>
      </c>
      <c r="I131" s="32" t="s">
        <v>306</v>
      </c>
      <c r="J131" s="36"/>
    </row>
    <row r="132" spans="1:10" s="16" customFormat="1" ht="12" customHeight="1" hidden="1">
      <c r="A132" s="95"/>
      <c r="B132" s="83"/>
      <c r="C132" s="111" t="s">
        <v>368</v>
      </c>
      <c r="D132" s="80" t="s">
        <v>402</v>
      </c>
      <c r="E132" s="36"/>
      <c r="F132" s="487"/>
      <c r="G132" s="56"/>
      <c r="H132" s="39"/>
      <c r="I132" s="32" t="s">
        <v>306</v>
      </c>
      <c r="J132" s="36"/>
    </row>
    <row r="133" spans="1:10" s="16" customFormat="1" ht="12" customHeight="1" hidden="1">
      <c r="A133" s="95"/>
      <c r="B133" s="83"/>
      <c r="C133" s="110"/>
      <c r="D133" s="111"/>
      <c r="E133" s="36"/>
      <c r="F133" s="487"/>
      <c r="G133" s="56"/>
      <c r="H133" s="39"/>
      <c r="I133" s="32" t="s">
        <v>306</v>
      </c>
      <c r="J133" s="36"/>
    </row>
    <row r="134" spans="1:10" s="16" customFormat="1" ht="12" customHeight="1" hidden="1">
      <c r="A134" s="95">
        <v>41253</v>
      </c>
      <c r="B134" s="83"/>
      <c r="C134" s="110" t="s">
        <v>403</v>
      </c>
      <c r="D134" s="111" t="s">
        <v>59</v>
      </c>
      <c r="E134" s="36"/>
      <c r="F134" s="487">
        <v>10</v>
      </c>
      <c r="G134" s="56"/>
      <c r="H134" s="39">
        <v>0.1062631</v>
      </c>
      <c r="I134" s="32" t="s">
        <v>306</v>
      </c>
      <c r="J134" s="36"/>
    </row>
    <row r="135" spans="1:10" s="16" customFormat="1" ht="12" customHeight="1">
      <c r="A135" s="95"/>
      <c r="B135" s="83"/>
      <c r="C135" s="111" t="s">
        <v>404</v>
      </c>
      <c r="D135" s="80" t="s">
        <v>405</v>
      </c>
      <c r="E135" s="36"/>
      <c r="F135" s="487"/>
      <c r="G135" s="56"/>
      <c r="H135" s="39"/>
      <c r="I135" s="32" t="s">
        <v>306</v>
      </c>
      <c r="J135" s="36"/>
    </row>
    <row r="136" spans="1:10" s="16" customFormat="1" ht="12" customHeight="1">
      <c r="A136" s="95"/>
      <c r="B136" s="83"/>
      <c r="C136" s="110"/>
      <c r="D136" s="111"/>
      <c r="E136" s="36"/>
      <c r="F136" s="487"/>
      <c r="G136" s="56"/>
      <c r="H136" s="39"/>
      <c r="I136" s="32" t="s">
        <v>306</v>
      </c>
      <c r="J136" s="36"/>
    </row>
    <row r="137" spans="1:10" s="16" customFormat="1" ht="12" customHeight="1" hidden="1">
      <c r="A137" s="95">
        <v>41218</v>
      </c>
      <c r="B137" s="83"/>
      <c r="C137" s="110" t="s">
        <v>406</v>
      </c>
      <c r="D137" s="111" t="s">
        <v>306</v>
      </c>
      <c r="E137" s="36"/>
      <c r="F137" s="487">
        <v>32</v>
      </c>
      <c r="G137" s="56"/>
      <c r="H137" s="39">
        <v>10.24</v>
      </c>
      <c r="I137" s="32" t="s">
        <v>306</v>
      </c>
      <c r="J137" s="36"/>
    </row>
    <row r="138" spans="1:10" s="16" customFormat="1" ht="12" customHeight="1" hidden="1">
      <c r="A138" s="95"/>
      <c r="B138" s="83"/>
      <c r="C138" s="111" t="s">
        <v>407</v>
      </c>
      <c r="D138" s="80" t="s">
        <v>408</v>
      </c>
      <c r="E138" s="36"/>
      <c r="F138" s="487"/>
      <c r="G138" s="56"/>
      <c r="H138" s="39"/>
      <c r="I138" s="32" t="s">
        <v>306</v>
      </c>
      <c r="J138" s="36"/>
    </row>
    <row r="139" spans="1:10" s="16" customFormat="1" ht="12" customHeight="1" hidden="1">
      <c r="A139" s="95"/>
      <c r="B139" s="83"/>
      <c r="C139" s="110"/>
      <c r="D139" s="111"/>
      <c r="E139" s="36"/>
      <c r="F139" s="487"/>
      <c r="G139" s="56"/>
      <c r="H139" s="39"/>
      <c r="I139" s="32" t="s">
        <v>306</v>
      </c>
      <c r="J139" s="36"/>
    </row>
    <row r="140" spans="1:10" s="16" customFormat="1" ht="12" customHeight="1" hidden="1">
      <c r="A140" s="95">
        <v>41235</v>
      </c>
      <c r="B140" s="83"/>
      <c r="C140" s="110" t="s">
        <v>409</v>
      </c>
      <c r="D140" s="111" t="s">
        <v>306</v>
      </c>
      <c r="E140" s="36"/>
      <c r="F140" s="487">
        <v>100</v>
      </c>
      <c r="G140" s="56"/>
      <c r="H140" s="39">
        <v>0.051275</v>
      </c>
      <c r="I140" s="32" t="s">
        <v>306</v>
      </c>
      <c r="J140" s="36"/>
    </row>
    <row r="141" spans="1:10" s="16" customFormat="1" ht="12" customHeight="1" hidden="1">
      <c r="A141" s="95"/>
      <c r="B141" s="83"/>
      <c r="C141" s="111" t="s">
        <v>410</v>
      </c>
      <c r="D141" s="80" t="s">
        <v>346</v>
      </c>
      <c r="E141" s="36"/>
      <c r="F141" s="487"/>
      <c r="G141" s="56"/>
      <c r="H141" s="39"/>
      <c r="I141" s="32" t="s">
        <v>306</v>
      </c>
      <c r="J141" s="36"/>
    </row>
    <row r="142" spans="1:10" s="16" customFormat="1" ht="12" customHeight="1" hidden="1">
      <c r="A142" s="95"/>
      <c r="B142" s="83"/>
      <c r="C142" s="110"/>
      <c r="D142" s="111"/>
      <c r="E142" s="36"/>
      <c r="F142" s="487"/>
      <c r="G142" s="56"/>
      <c r="H142" s="39"/>
      <c r="I142" s="32" t="s">
        <v>306</v>
      </c>
      <c r="J142" s="36"/>
    </row>
    <row r="143" spans="1:10" s="16" customFormat="1" ht="12" customHeight="1" hidden="1">
      <c r="A143" s="95">
        <v>41235</v>
      </c>
      <c r="B143" s="83"/>
      <c r="C143" s="110" t="s">
        <v>409</v>
      </c>
      <c r="D143" s="111" t="s">
        <v>306</v>
      </c>
      <c r="E143" s="36"/>
      <c r="F143" s="487">
        <v>100</v>
      </c>
      <c r="G143" s="56"/>
      <c r="H143" s="39">
        <v>0.568849</v>
      </c>
      <c r="I143" s="32" t="s">
        <v>306</v>
      </c>
      <c r="J143" s="36"/>
    </row>
    <row r="144" spans="1:10" s="16" customFormat="1" ht="12" customHeight="1" hidden="1">
      <c r="A144" s="95"/>
      <c r="B144" s="83"/>
      <c r="C144" s="111" t="s">
        <v>411</v>
      </c>
      <c r="D144" s="80" t="s">
        <v>346</v>
      </c>
      <c r="E144" s="36"/>
      <c r="F144" s="487"/>
      <c r="G144" s="56"/>
      <c r="H144" s="39"/>
      <c r="I144" s="32" t="s">
        <v>306</v>
      </c>
      <c r="J144" s="36"/>
    </row>
    <row r="145" spans="1:10" s="16" customFormat="1" ht="12" customHeight="1" hidden="1">
      <c r="A145" s="95"/>
      <c r="B145" s="83"/>
      <c r="C145" s="110"/>
      <c r="D145" s="111"/>
      <c r="E145" s="36"/>
      <c r="F145" s="487"/>
      <c r="G145" s="56"/>
      <c r="H145" s="39"/>
      <c r="I145" s="32" t="s">
        <v>306</v>
      </c>
      <c r="J145" s="36"/>
    </row>
    <row r="146" spans="1:10" s="16" customFormat="1" ht="12" customHeight="1" hidden="1">
      <c r="A146" s="95">
        <v>41218</v>
      </c>
      <c r="B146" s="83"/>
      <c r="C146" s="110" t="s">
        <v>375</v>
      </c>
      <c r="D146" s="111" t="s">
        <v>306</v>
      </c>
      <c r="E146" s="36"/>
      <c r="F146" s="487">
        <v>120</v>
      </c>
      <c r="G146" s="56"/>
      <c r="H146" s="39">
        <v>2.4</v>
      </c>
      <c r="I146" s="32" t="s">
        <v>306</v>
      </c>
      <c r="J146" s="36"/>
    </row>
    <row r="147" spans="1:10" s="16" customFormat="1" ht="12" customHeight="1" hidden="1">
      <c r="A147" s="95"/>
      <c r="B147" s="83"/>
      <c r="C147" s="111" t="s">
        <v>365</v>
      </c>
      <c r="D147" s="80" t="s">
        <v>390</v>
      </c>
      <c r="E147" s="36"/>
      <c r="F147" s="487"/>
      <c r="G147" s="56"/>
      <c r="H147" s="39"/>
      <c r="I147" s="32" t="s">
        <v>306</v>
      </c>
      <c r="J147" s="36"/>
    </row>
    <row r="148" spans="1:10" s="16" customFormat="1" ht="12" customHeight="1" hidden="1">
      <c r="A148" s="95"/>
      <c r="B148" s="83"/>
      <c r="C148" s="110"/>
      <c r="D148" s="111"/>
      <c r="E148" s="36"/>
      <c r="F148" s="487"/>
      <c r="G148" s="56"/>
      <c r="H148" s="39"/>
      <c r="I148" s="32" t="s">
        <v>306</v>
      </c>
      <c r="J148" s="36"/>
    </row>
    <row r="149" spans="1:10" s="16" customFormat="1" ht="12" customHeight="1" hidden="1">
      <c r="A149" s="95">
        <v>41226</v>
      </c>
      <c r="B149" s="83"/>
      <c r="C149" s="110" t="s">
        <v>375</v>
      </c>
      <c r="D149" s="111" t="s">
        <v>306</v>
      </c>
      <c r="E149" s="36"/>
      <c r="F149" s="487">
        <v>102</v>
      </c>
      <c r="G149" s="56"/>
      <c r="H149" s="39">
        <v>3.213</v>
      </c>
      <c r="I149" s="32" t="s">
        <v>306</v>
      </c>
      <c r="J149" s="36"/>
    </row>
    <row r="150" spans="1:10" s="16" customFormat="1" ht="12" customHeight="1" hidden="1">
      <c r="A150" s="95"/>
      <c r="B150" s="83"/>
      <c r="C150" s="111" t="s">
        <v>365</v>
      </c>
      <c r="D150" s="80" t="s">
        <v>390</v>
      </c>
      <c r="E150" s="36"/>
      <c r="F150" s="487"/>
      <c r="G150" s="56"/>
      <c r="H150" s="39"/>
      <c r="I150" s="32" t="s">
        <v>306</v>
      </c>
      <c r="J150" s="36"/>
    </row>
    <row r="151" spans="1:10" s="16" customFormat="1" ht="12" customHeight="1" hidden="1">
      <c r="A151" s="83"/>
      <c r="B151" s="83"/>
      <c r="C151" s="111"/>
      <c r="D151" s="80"/>
      <c r="E151" s="36"/>
      <c r="F151" s="420"/>
      <c r="G151" s="56"/>
      <c r="H151" s="39"/>
      <c r="I151" s="32" t="s">
        <v>306</v>
      </c>
      <c r="J151" s="36"/>
    </row>
    <row r="152" spans="1:10" s="16" customFormat="1" ht="12" customHeight="1" hidden="1">
      <c r="A152" s="95">
        <v>41232</v>
      </c>
      <c r="B152" s="83"/>
      <c r="C152" s="110" t="s">
        <v>412</v>
      </c>
      <c r="D152" s="111" t="s">
        <v>306</v>
      </c>
      <c r="E152" s="36"/>
      <c r="F152" s="487">
        <v>0</v>
      </c>
      <c r="G152" s="56"/>
      <c r="H152" s="39">
        <v>0</v>
      </c>
      <c r="I152" s="32" t="s">
        <v>306</v>
      </c>
      <c r="J152" s="36"/>
    </row>
    <row r="153" spans="1:10" s="16" customFormat="1" ht="12" customHeight="1" hidden="1">
      <c r="A153" s="95"/>
      <c r="B153" s="83"/>
      <c r="C153" s="111" t="s">
        <v>413</v>
      </c>
      <c r="D153" s="80" t="s">
        <v>414</v>
      </c>
      <c r="E153" s="36"/>
      <c r="F153" s="487"/>
      <c r="G153" s="56"/>
      <c r="H153" s="39"/>
      <c r="I153" s="32" t="s">
        <v>306</v>
      </c>
      <c r="J153" s="36"/>
    </row>
    <row r="154" spans="1:10" s="16" customFormat="1" ht="12" customHeight="1" hidden="1">
      <c r="A154" s="95"/>
      <c r="B154" s="83"/>
      <c r="C154" s="111"/>
      <c r="D154" s="80"/>
      <c r="E154" s="36"/>
      <c r="F154" s="487"/>
      <c r="G154" s="56"/>
      <c r="H154" s="39"/>
      <c r="I154" s="32"/>
      <c r="J154" s="36"/>
    </row>
    <row r="155" spans="1:10" s="16" customFormat="1" ht="10.5" customHeight="1" hidden="1">
      <c r="A155" s="95">
        <v>41215</v>
      </c>
      <c r="B155" s="83"/>
      <c r="C155" s="110" t="s">
        <v>378</v>
      </c>
      <c r="D155" s="111" t="s">
        <v>306</v>
      </c>
      <c r="E155" s="36"/>
      <c r="F155" s="487">
        <v>0</v>
      </c>
      <c r="G155" s="56"/>
      <c r="H155" s="39">
        <v>0</v>
      </c>
      <c r="I155" s="32" t="s">
        <v>306</v>
      </c>
      <c r="J155" s="36"/>
    </row>
    <row r="156" spans="1:10" s="16" customFormat="1" ht="10.5" customHeight="1" hidden="1">
      <c r="A156" s="95"/>
      <c r="B156" s="83"/>
      <c r="C156" s="111" t="s">
        <v>365</v>
      </c>
      <c r="D156" s="80" t="s">
        <v>346</v>
      </c>
      <c r="E156" s="36"/>
      <c r="F156" s="487"/>
      <c r="G156" s="56"/>
      <c r="H156" s="39"/>
      <c r="I156" s="32" t="s">
        <v>306</v>
      </c>
      <c r="J156" s="36"/>
    </row>
    <row r="157" spans="1:10" s="16" customFormat="1" ht="10.5" customHeight="1" hidden="1">
      <c r="A157" s="95"/>
      <c r="B157" s="83"/>
      <c r="C157" s="111"/>
      <c r="D157" s="80"/>
      <c r="E157" s="36"/>
      <c r="F157" s="487"/>
      <c r="G157" s="56"/>
      <c r="H157" s="39"/>
      <c r="I157" s="32"/>
      <c r="J157" s="36"/>
    </row>
    <row r="158" spans="1:10" s="16" customFormat="1" ht="10.5" customHeight="1" hidden="1">
      <c r="A158" s="95">
        <v>41233</v>
      </c>
      <c r="B158" s="83"/>
      <c r="C158" s="110" t="s">
        <v>383</v>
      </c>
      <c r="D158" s="111" t="s">
        <v>391</v>
      </c>
      <c r="E158" s="36"/>
      <c r="F158" s="487">
        <v>140</v>
      </c>
      <c r="G158" s="56"/>
      <c r="H158" s="39">
        <v>511.6967282</v>
      </c>
      <c r="I158" s="32" t="s">
        <v>306</v>
      </c>
      <c r="J158" s="36"/>
    </row>
    <row r="159" spans="1:10" s="16" customFormat="1" ht="10.5" customHeight="1" hidden="1">
      <c r="A159" s="95"/>
      <c r="B159" s="83"/>
      <c r="C159" s="111" t="s">
        <v>415</v>
      </c>
      <c r="D159" s="80" t="s">
        <v>385</v>
      </c>
      <c r="E159" s="36"/>
      <c r="F159" s="487"/>
      <c r="G159" s="56"/>
      <c r="H159" s="39"/>
      <c r="I159" s="32" t="s">
        <v>306</v>
      </c>
      <c r="J159" s="36"/>
    </row>
    <row r="160" spans="1:10" s="16" customFormat="1" ht="10.5" customHeight="1" hidden="1">
      <c r="A160" s="95"/>
      <c r="B160" s="83"/>
      <c r="C160" s="111"/>
      <c r="D160" s="80"/>
      <c r="E160" s="36"/>
      <c r="F160" s="487"/>
      <c r="G160" s="56"/>
      <c r="H160" s="39"/>
      <c r="I160" s="32"/>
      <c r="J160" s="36"/>
    </row>
    <row r="161" spans="1:10" s="16" customFormat="1" ht="10.5" customHeight="1" hidden="1">
      <c r="A161" s="95">
        <v>41239</v>
      </c>
      <c r="B161" s="83"/>
      <c r="C161" s="110" t="s">
        <v>416</v>
      </c>
      <c r="D161" s="111" t="s">
        <v>306</v>
      </c>
      <c r="E161" s="36"/>
      <c r="F161" s="487">
        <v>64</v>
      </c>
      <c r="G161" s="56"/>
      <c r="H161" s="39">
        <v>35.76035648</v>
      </c>
      <c r="I161" s="32" t="s">
        <v>306</v>
      </c>
      <c r="J161" s="36"/>
    </row>
    <row r="162" spans="1:10" s="16" customFormat="1" ht="10.5" customHeight="1" hidden="1">
      <c r="A162" s="95"/>
      <c r="B162" s="83"/>
      <c r="C162" s="111" t="s">
        <v>417</v>
      </c>
      <c r="D162" s="80" t="s">
        <v>418</v>
      </c>
      <c r="E162" s="36"/>
      <c r="F162" s="487"/>
      <c r="G162" s="56"/>
      <c r="H162" s="39"/>
      <c r="I162" s="32" t="s">
        <v>306</v>
      </c>
      <c r="J162" s="36"/>
    </row>
    <row r="163" spans="1:10" s="16" customFormat="1" ht="10.5" customHeight="1" hidden="1">
      <c r="A163" s="95"/>
      <c r="B163" s="83"/>
      <c r="C163" s="111"/>
      <c r="D163" s="80"/>
      <c r="E163" s="36"/>
      <c r="F163" s="487"/>
      <c r="G163" s="56"/>
      <c r="H163" s="39"/>
      <c r="I163" s="32"/>
      <c r="J163" s="36"/>
    </row>
    <row r="164" spans="1:10" s="16" customFormat="1" ht="10.5" customHeight="1" hidden="1">
      <c r="A164" s="95">
        <v>41219</v>
      </c>
      <c r="B164" s="83"/>
      <c r="C164" s="110" t="s">
        <v>393</v>
      </c>
      <c r="D164" s="111" t="s">
        <v>306</v>
      </c>
      <c r="E164" s="36"/>
      <c r="F164" s="487">
        <v>0</v>
      </c>
      <c r="G164" s="56"/>
      <c r="H164" s="39">
        <v>0</v>
      </c>
      <c r="I164" s="32" t="s">
        <v>306</v>
      </c>
      <c r="J164" s="36"/>
    </row>
    <row r="165" spans="1:10" s="16" customFormat="1" ht="10.5" customHeight="1" hidden="1">
      <c r="A165" s="95"/>
      <c r="B165" s="83"/>
      <c r="C165" s="111" t="s">
        <v>395</v>
      </c>
      <c r="D165" s="80" t="s">
        <v>396</v>
      </c>
      <c r="E165" s="36"/>
      <c r="F165" s="487"/>
      <c r="G165" s="56"/>
      <c r="H165" s="39"/>
      <c r="I165" s="32" t="s">
        <v>306</v>
      </c>
      <c r="J165" s="36"/>
    </row>
    <row r="166" spans="1:10" s="16" customFormat="1" ht="10.5" customHeight="1" hidden="1">
      <c r="A166" s="95"/>
      <c r="B166" s="83"/>
      <c r="C166" s="111"/>
      <c r="D166" s="80"/>
      <c r="E166" s="36"/>
      <c r="F166" s="487"/>
      <c r="G166" s="56"/>
      <c r="H166" s="39"/>
      <c r="I166" s="32"/>
      <c r="J166" s="36"/>
    </row>
    <row r="167" spans="1:10" s="16" customFormat="1" ht="10.5" customHeight="1" hidden="1">
      <c r="A167" s="95">
        <v>41232</v>
      </c>
      <c r="B167" s="83"/>
      <c r="C167" s="110" t="s">
        <v>419</v>
      </c>
      <c r="D167" s="111" t="s">
        <v>306</v>
      </c>
      <c r="E167" s="36"/>
      <c r="F167" s="487">
        <v>0</v>
      </c>
      <c r="G167" s="56"/>
      <c r="H167" s="39">
        <v>0</v>
      </c>
      <c r="I167" s="32" t="s">
        <v>306</v>
      </c>
      <c r="J167" s="36"/>
    </row>
    <row r="168" spans="1:10" s="16" customFormat="1" ht="10.5" customHeight="1" hidden="1">
      <c r="A168" s="95"/>
      <c r="B168" s="83"/>
      <c r="C168" s="111"/>
      <c r="D168" s="80"/>
      <c r="E168" s="36"/>
      <c r="F168" s="487"/>
      <c r="G168" s="56"/>
      <c r="H168" s="39"/>
      <c r="I168" s="32"/>
      <c r="J168" s="36"/>
    </row>
    <row r="169" spans="1:10" s="16" customFormat="1" ht="10.5" customHeight="1" hidden="1">
      <c r="A169" s="95">
        <v>41212</v>
      </c>
      <c r="B169" s="83"/>
      <c r="C169" s="110" t="s">
        <v>420</v>
      </c>
      <c r="D169" s="111" t="s">
        <v>421</v>
      </c>
      <c r="E169" s="36"/>
      <c r="F169" s="487">
        <v>520</v>
      </c>
      <c r="G169" s="56"/>
      <c r="H169" s="39">
        <v>189.6680604</v>
      </c>
      <c r="I169" s="32" t="s">
        <v>306</v>
      </c>
      <c r="J169" s="36"/>
    </row>
    <row r="170" spans="1:10" s="16" customFormat="1" ht="10.5" customHeight="1" hidden="1">
      <c r="A170" s="95"/>
      <c r="B170" s="83"/>
      <c r="C170" s="111" t="s">
        <v>422</v>
      </c>
      <c r="D170" s="80" t="s">
        <v>423</v>
      </c>
      <c r="E170" s="36"/>
      <c r="F170" s="487"/>
      <c r="G170" s="56"/>
      <c r="H170" s="39"/>
      <c r="I170" s="32" t="s">
        <v>306</v>
      </c>
      <c r="J170" s="36"/>
    </row>
    <row r="171" spans="1:10" s="16" customFormat="1" ht="10.5" customHeight="1" hidden="1">
      <c r="A171" s="95"/>
      <c r="B171" s="83"/>
      <c r="C171" s="111"/>
      <c r="D171" s="80"/>
      <c r="E171" s="36"/>
      <c r="F171" s="487"/>
      <c r="G171" s="56"/>
      <c r="H171" s="39"/>
      <c r="I171" s="32"/>
      <c r="J171" s="36"/>
    </row>
    <row r="172" spans="1:10" s="16" customFormat="1" ht="10.5" customHeight="1" hidden="1">
      <c r="A172" s="95">
        <v>41199</v>
      </c>
      <c r="B172" s="83"/>
      <c r="C172" s="110" t="s">
        <v>424</v>
      </c>
      <c r="D172" s="111" t="s">
        <v>389</v>
      </c>
      <c r="E172" s="36"/>
      <c r="F172" s="487">
        <v>100</v>
      </c>
      <c r="G172" s="56"/>
      <c r="H172" s="39">
        <v>11.969698</v>
      </c>
      <c r="I172" s="32" t="s">
        <v>306</v>
      </c>
      <c r="J172" s="36"/>
    </row>
    <row r="173" spans="1:10" s="16" customFormat="1" ht="10.5" customHeight="1" hidden="1">
      <c r="A173" s="95"/>
      <c r="B173" s="83"/>
      <c r="C173" s="111" t="s">
        <v>365</v>
      </c>
      <c r="D173" s="80" t="s">
        <v>346</v>
      </c>
      <c r="E173" s="36"/>
      <c r="F173" s="487"/>
      <c r="G173" s="56"/>
      <c r="H173" s="39"/>
      <c r="I173" s="32" t="s">
        <v>306</v>
      </c>
      <c r="J173" s="36"/>
    </row>
    <row r="174" spans="1:10" s="16" customFormat="1" ht="10.5" customHeight="1" hidden="1">
      <c r="A174" s="95"/>
      <c r="B174" s="83"/>
      <c r="C174" s="111"/>
      <c r="D174" s="80"/>
      <c r="E174" s="36"/>
      <c r="F174" s="487"/>
      <c r="G174" s="56"/>
      <c r="H174" s="39"/>
      <c r="I174" s="32"/>
      <c r="J174" s="36"/>
    </row>
    <row r="175" spans="1:10" s="16" customFormat="1" ht="10.5" customHeight="1" hidden="1">
      <c r="A175" s="95">
        <v>41199</v>
      </c>
      <c r="B175" s="83"/>
      <c r="C175" s="110" t="s">
        <v>424</v>
      </c>
      <c r="D175" s="111" t="s">
        <v>389</v>
      </c>
      <c r="E175" s="36"/>
      <c r="F175" s="487">
        <v>100</v>
      </c>
      <c r="G175" s="56"/>
      <c r="H175" s="39">
        <v>132.3</v>
      </c>
      <c r="I175" s="32" t="s">
        <v>306</v>
      </c>
      <c r="J175" s="36"/>
    </row>
    <row r="176" spans="1:10" s="16" customFormat="1" ht="10.5" customHeight="1" hidden="1">
      <c r="A176" s="95"/>
      <c r="B176" s="83"/>
      <c r="C176" s="111" t="s">
        <v>425</v>
      </c>
      <c r="D176" s="80" t="s">
        <v>346</v>
      </c>
      <c r="E176" s="36"/>
      <c r="F176" s="487"/>
      <c r="G176" s="56"/>
      <c r="H176" s="39"/>
      <c r="I176" s="32" t="s">
        <v>306</v>
      </c>
      <c r="J176" s="36"/>
    </row>
    <row r="177" spans="1:10" s="16" customFormat="1" ht="10.5" customHeight="1" hidden="1">
      <c r="A177" s="95"/>
      <c r="B177" s="83"/>
      <c r="C177" s="111"/>
      <c r="D177" s="80"/>
      <c r="E177" s="36"/>
      <c r="F177" s="487"/>
      <c r="G177" s="56"/>
      <c r="H177" s="39"/>
      <c r="I177" s="32"/>
      <c r="J177" s="36"/>
    </row>
    <row r="178" spans="1:10" s="16" customFormat="1" ht="10.5" customHeight="1" hidden="1">
      <c r="A178" s="95">
        <v>41187</v>
      </c>
      <c r="B178" s="83"/>
      <c r="C178" s="110" t="s">
        <v>426</v>
      </c>
      <c r="D178" s="111" t="s">
        <v>389</v>
      </c>
      <c r="E178" s="36"/>
      <c r="F178" s="487">
        <v>106.5</v>
      </c>
      <c r="G178" s="56"/>
      <c r="H178" s="39">
        <v>60.42731296499999</v>
      </c>
      <c r="I178" s="32" t="s">
        <v>306</v>
      </c>
      <c r="J178" s="36"/>
    </row>
    <row r="179" spans="1:10" s="16" customFormat="1" ht="10.5" customHeight="1" hidden="1">
      <c r="A179" s="95"/>
      <c r="B179" s="83"/>
      <c r="C179" s="111" t="s">
        <v>380</v>
      </c>
      <c r="D179" s="80" t="s">
        <v>346</v>
      </c>
      <c r="E179" s="36"/>
      <c r="F179" s="487"/>
      <c r="G179" s="56"/>
      <c r="H179" s="39"/>
      <c r="I179" s="32" t="s">
        <v>306</v>
      </c>
      <c r="J179" s="36"/>
    </row>
    <row r="180" spans="1:10" s="16" customFormat="1" ht="10.5" customHeight="1" hidden="1">
      <c r="A180" s="95"/>
      <c r="B180" s="83"/>
      <c r="C180" s="111"/>
      <c r="D180" s="80"/>
      <c r="E180" s="36"/>
      <c r="F180" s="487"/>
      <c r="G180" s="56"/>
      <c r="H180" s="39"/>
      <c r="I180" s="32"/>
      <c r="J180" s="36"/>
    </row>
    <row r="181" spans="1:10" s="16" customFormat="1" ht="10.5" customHeight="1" hidden="1">
      <c r="A181" s="95">
        <v>41191</v>
      </c>
      <c r="B181" s="83"/>
      <c r="C181" s="110" t="s">
        <v>427</v>
      </c>
      <c r="D181" s="111" t="s">
        <v>389</v>
      </c>
      <c r="E181" s="36"/>
      <c r="F181" s="487">
        <v>26</v>
      </c>
      <c r="G181" s="56"/>
      <c r="H181" s="39">
        <v>127.50000016000001</v>
      </c>
      <c r="I181" s="32" t="s">
        <v>306</v>
      </c>
      <c r="J181" s="36"/>
    </row>
    <row r="182" spans="1:10" s="16" customFormat="1" ht="10.5" customHeight="1" hidden="1">
      <c r="A182" s="95"/>
      <c r="B182" s="83"/>
      <c r="C182" s="111" t="s">
        <v>428</v>
      </c>
      <c r="D182" s="80" t="s">
        <v>390</v>
      </c>
      <c r="E182" s="36"/>
      <c r="F182" s="487"/>
      <c r="G182" s="56"/>
      <c r="H182" s="39"/>
      <c r="I182" s="32" t="s">
        <v>306</v>
      </c>
      <c r="J182" s="36"/>
    </row>
    <row r="183" spans="1:10" s="16" customFormat="1" ht="10.5" customHeight="1" hidden="1">
      <c r="A183" s="95"/>
      <c r="B183" s="83"/>
      <c r="C183" s="111"/>
      <c r="D183" s="80"/>
      <c r="E183" s="36"/>
      <c r="F183" s="487"/>
      <c r="G183" s="56"/>
      <c r="H183" s="39"/>
      <c r="I183" s="32"/>
      <c r="J183" s="36"/>
    </row>
    <row r="184" spans="1:10" s="16" customFormat="1" ht="10.5" customHeight="1" hidden="1">
      <c r="A184" s="95">
        <v>41199</v>
      </c>
      <c r="B184" s="83"/>
      <c r="C184" s="110" t="s">
        <v>429</v>
      </c>
      <c r="D184" s="111" t="s">
        <v>394</v>
      </c>
      <c r="E184" s="36"/>
      <c r="F184" s="487">
        <v>0</v>
      </c>
      <c r="G184" s="56"/>
      <c r="H184" s="39">
        <v>0</v>
      </c>
      <c r="I184" s="32" t="s">
        <v>306</v>
      </c>
      <c r="J184" s="36"/>
    </row>
    <row r="185" spans="1:10" s="16" customFormat="1" ht="10.5" customHeight="1" hidden="1">
      <c r="A185" s="95"/>
      <c r="B185" s="83"/>
      <c r="C185" s="111" t="s">
        <v>398</v>
      </c>
      <c r="D185" s="80" t="s">
        <v>346</v>
      </c>
      <c r="E185" s="36"/>
      <c r="F185" s="487"/>
      <c r="G185" s="56"/>
      <c r="H185" s="39"/>
      <c r="I185" s="32" t="s">
        <v>306</v>
      </c>
      <c r="J185" s="36"/>
    </row>
    <row r="186" spans="1:10" s="16" customFormat="1" ht="10.5" customHeight="1" hidden="1">
      <c r="A186" s="95"/>
      <c r="B186" s="83"/>
      <c r="C186" s="111"/>
      <c r="D186" s="80"/>
      <c r="E186" s="36"/>
      <c r="F186" s="487"/>
      <c r="G186" s="56"/>
      <c r="H186" s="39"/>
      <c r="I186" s="32"/>
      <c r="J186" s="36"/>
    </row>
    <row r="187" spans="1:10" s="16" customFormat="1" ht="10.5" customHeight="1" hidden="1">
      <c r="A187" s="95">
        <v>41191</v>
      </c>
      <c r="B187" s="83"/>
      <c r="C187" s="110" t="s">
        <v>430</v>
      </c>
      <c r="D187" s="111" t="s">
        <v>388</v>
      </c>
      <c r="E187" s="36"/>
      <c r="F187" s="487">
        <v>0</v>
      </c>
      <c r="G187" s="56"/>
      <c r="H187" s="39">
        <v>0</v>
      </c>
      <c r="I187" s="32" t="s">
        <v>306</v>
      </c>
      <c r="J187" s="36"/>
    </row>
    <row r="188" spans="1:10" s="16" customFormat="1" ht="10.5" customHeight="1" hidden="1">
      <c r="A188" s="95"/>
      <c r="B188" s="83"/>
      <c r="C188" s="111" t="s">
        <v>431</v>
      </c>
      <c r="D188" s="80" t="s">
        <v>346</v>
      </c>
      <c r="E188" s="36"/>
      <c r="F188" s="487"/>
      <c r="G188" s="56"/>
      <c r="H188" s="39"/>
      <c r="I188" s="32" t="s">
        <v>306</v>
      </c>
      <c r="J188" s="36"/>
    </row>
    <row r="189" spans="1:10" s="16" customFormat="1" ht="10.5" customHeight="1" hidden="1">
      <c r="A189" s="95"/>
      <c r="B189" s="83"/>
      <c r="C189" s="111"/>
      <c r="D189" s="80"/>
      <c r="E189" s="36"/>
      <c r="F189" s="487"/>
      <c r="G189" s="56"/>
      <c r="H189" s="39"/>
      <c r="I189" s="32"/>
      <c r="J189" s="36"/>
    </row>
    <row r="190" spans="1:10" s="16" customFormat="1" ht="10.5" customHeight="1" hidden="1">
      <c r="A190" s="95">
        <v>41191</v>
      </c>
      <c r="B190" s="83"/>
      <c r="C190" s="110" t="s">
        <v>432</v>
      </c>
      <c r="D190" s="80" t="s">
        <v>388</v>
      </c>
      <c r="E190" s="36"/>
      <c r="F190" s="487">
        <v>0</v>
      </c>
      <c r="G190" s="56"/>
      <c r="H190" s="39">
        <v>0</v>
      </c>
      <c r="I190" s="32" t="s">
        <v>306</v>
      </c>
      <c r="J190" s="36"/>
    </row>
    <row r="191" spans="1:10" s="16" customFormat="1" ht="10.5" customHeight="1" hidden="1">
      <c r="A191" s="95"/>
      <c r="B191" s="83"/>
      <c r="C191" s="111" t="s">
        <v>431</v>
      </c>
      <c r="D191" s="80" t="s">
        <v>346</v>
      </c>
      <c r="E191" s="36"/>
      <c r="F191" s="487"/>
      <c r="G191" s="56"/>
      <c r="H191" s="39"/>
      <c r="I191" s="32" t="s">
        <v>306</v>
      </c>
      <c r="J191" s="36"/>
    </row>
    <row r="192" spans="1:10" s="16" customFormat="1" ht="10.5" customHeight="1" hidden="1">
      <c r="A192" s="95"/>
      <c r="B192" s="83"/>
      <c r="C192" s="111"/>
      <c r="D192" s="80"/>
      <c r="E192" s="36"/>
      <c r="F192" s="487"/>
      <c r="G192" s="56"/>
      <c r="H192" s="39"/>
      <c r="I192" s="32"/>
      <c r="J192" s="36"/>
    </row>
    <row r="193" spans="1:10" s="16" customFormat="1" ht="10.5" customHeight="1" hidden="1">
      <c r="A193" s="95">
        <v>41205</v>
      </c>
      <c r="B193" s="83"/>
      <c r="C193" s="110" t="s">
        <v>409</v>
      </c>
      <c r="D193" s="80" t="s">
        <v>421</v>
      </c>
      <c r="E193" s="36"/>
      <c r="F193" s="487">
        <v>100</v>
      </c>
      <c r="G193" s="56"/>
      <c r="H193" s="39">
        <v>0.027552</v>
      </c>
      <c r="I193" s="32" t="s">
        <v>306</v>
      </c>
      <c r="J193" s="36"/>
    </row>
    <row r="194" spans="1:10" s="16" customFormat="1" ht="10.5" customHeight="1" hidden="1">
      <c r="A194" s="95"/>
      <c r="B194" s="83"/>
      <c r="C194" s="111" t="s">
        <v>410</v>
      </c>
      <c r="D194" s="80" t="s">
        <v>346</v>
      </c>
      <c r="E194" s="36"/>
      <c r="F194" s="487"/>
      <c r="G194" s="56"/>
      <c r="H194" s="39"/>
      <c r="I194" s="32" t="s">
        <v>306</v>
      </c>
      <c r="J194" s="36"/>
    </row>
    <row r="195" spans="1:10" s="16" customFormat="1" ht="10.5" customHeight="1" hidden="1">
      <c r="A195" s="95"/>
      <c r="B195" s="83"/>
      <c r="C195" s="111"/>
      <c r="D195" s="80"/>
      <c r="E195" s="36"/>
      <c r="F195" s="487"/>
      <c r="G195" s="56"/>
      <c r="H195" s="39"/>
      <c r="I195" s="32"/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87"/>
      <c r="G196" s="56"/>
      <c r="H196" s="39"/>
      <c r="I196" s="32"/>
      <c r="J196" s="36"/>
    </row>
    <row r="197" spans="1:10" s="16" customFormat="1" ht="10.5" customHeight="1" hidden="1">
      <c r="A197" s="95">
        <v>41205</v>
      </c>
      <c r="B197" s="83"/>
      <c r="C197" s="110" t="s">
        <v>409</v>
      </c>
      <c r="D197" s="80" t="s">
        <v>421</v>
      </c>
      <c r="E197" s="36"/>
      <c r="F197" s="487">
        <v>100</v>
      </c>
      <c r="G197" s="56"/>
      <c r="H197" s="39">
        <v>0.251712</v>
      </c>
      <c r="I197" s="32" t="s">
        <v>306</v>
      </c>
      <c r="J197" s="36"/>
    </row>
    <row r="198" spans="1:10" s="16" customFormat="1" ht="10.5" customHeight="1" hidden="1">
      <c r="A198" s="95"/>
      <c r="B198" s="83"/>
      <c r="C198" s="111" t="s">
        <v>411</v>
      </c>
      <c r="D198" s="80" t="s">
        <v>346</v>
      </c>
      <c r="E198" s="36"/>
      <c r="F198" s="487"/>
      <c r="G198" s="56"/>
      <c r="H198" s="39"/>
      <c r="I198" s="32" t="s">
        <v>306</v>
      </c>
      <c r="J198" s="36"/>
    </row>
    <row r="199" spans="1:10" s="16" customFormat="1" ht="9.75" customHeight="1" hidden="1">
      <c r="A199" s="95"/>
      <c r="B199" s="83"/>
      <c r="C199" s="111"/>
      <c r="D199" s="80"/>
      <c r="E199" s="36"/>
      <c r="F199" s="487"/>
      <c r="G199" s="56"/>
      <c r="H199" s="39"/>
      <c r="I199" s="32"/>
      <c r="J199" s="36"/>
    </row>
    <row r="200" spans="1:10" s="16" customFormat="1" ht="10.5" customHeight="1" hidden="1">
      <c r="A200" s="95">
        <v>41197</v>
      </c>
      <c r="B200" s="83"/>
      <c r="C200" s="110" t="s">
        <v>375</v>
      </c>
      <c r="D200" s="80" t="s">
        <v>421</v>
      </c>
      <c r="E200" s="36"/>
      <c r="F200" s="487">
        <v>102</v>
      </c>
      <c r="G200" s="56"/>
      <c r="H200" s="39">
        <v>3.6720000000000006</v>
      </c>
      <c r="I200" s="32" t="s">
        <v>306</v>
      </c>
      <c r="J200" s="36"/>
    </row>
    <row r="201" spans="1:10" s="16" customFormat="1" ht="10.5" customHeight="1" hidden="1">
      <c r="A201" s="95"/>
      <c r="B201" s="83"/>
      <c r="C201" s="111" t="s">
        <v>365</v>
      </c>
      <c r="D201" s="80" t="s">
        <v>390</v>
      </c>
      <c r="E201" s="36"/>
      <c r="F201" s="487"/>
      <c r="G201" s="56"/>
      <c r="H201" s="39"/>
      <c r="I201" s="32" t="s">
        <v>306</v>
      </c>
      <c r="J201" s="36"/>
    </row>
    <row r="202" spans="1:10" s="16" customFormat="1" ht="10.5" customHeight="1" hidden="1">
      <c r="A202" s="95"/>
      <c r="B202" s="83"/>
      <c r="C202" s="111"/>
      <c r="D202" s="80"/>
      <c r="E202" s="36"/>
      <c r="F202" s="487"/>
      <c r="G202" s="56"/>
      <c r="H202" s="39"/>
      <c r="I202" s="32"/>
      <c r="J202" s="36"/>
    </row>
    <row r="203" spans="1:10" s="16" customFormat="1" ht="10.5" customHeight="1" hidden="1">
      <c r="A203" s="95">
        <v>41183</v>
      </c>
      <c r="B203" s="83"/>
      <c r="C203" s="110" t="s">
        <v>375</v>
      </c>
      <c r="D203" s="80" t="s">
        <v>421</v>
      </c>
      <c r="E203" s="36"/>
      <c r="F203" s="487">
        <v>101.9</v>
      </c>
      <c r="G203" s="56"/>
      <c r="H203" s="39">
        <v>3.3117500000000004</v>
      </c>
      <c r="I203" s="32" t="s">
        <v>306</v>
      </c>
      <c r="J203" s="36"/>
    </row>
    <row r="204" spans="1:10" s="16" customFormat="1" ht="10.5" customHeight="1" hidden="1">
      <c r="A204" s="95"/>
      <c r="B204" s="83"/>
      <c r="C204" s="111" t="s">
        <v>365</v>
      </c>
      <c r="D204" s="80" t="s">
        <v>390</v>
      </c>
      <c r="E204" s="36"/>
      <c r="F204" s="487"/>
      <c r="G204" s="56"/>
      <c r="H204" s="39"/>
      <c r="I204" s="32" t="s">
        <v>306</v>
      </c>
      <c r="J204" s="36"/>
    </row>
    <row r="205" spans="1:10" s="16" customFormat="1" ht="10.5" customHeight="1" hidden="1">
      <c r="A205" s="95"/>
      <c r="B205" s="83"/>
      <c r="C205" s="111"/>
      <c r="D205" s="80"/>
      <c r="E205" s="36"/>
      <c r="F205" s="487"/>
      <c r="G205" s="56"/>
      <c r="H205" s="39"/>
      <c r="I205" s="32"/>
      <c r="J205" s="36"/>
    </row>
    <row r="206" spans="1:10" s="16" customFormat="1" ht="10.5" customHeight="1" hidden="1">
      <c r="A206" s="95">
        <v>41183</v>
      </c>
      <c r="B206" s="83"/>
      <c r="C206" s="110" t="s">
        <v>393</v>
      </c>
      <c r="D206" s="80" t="s">
        <v>394</v>
      </c>
      <c r="E206" s="36"/>
      <c r="F206" s="487">
        <v>0</v>
      </c>
      <c r="G206" s="56"/>
      <c r="H206" s="39">
        <v>0</v>
      </c>
      <c r="I206" s="32"/>
      <c r="J206" s="36"/>
    </row>
    <row r="207" spans="1:10" s="16" customFormat="1" ht="10.5" customHeight="1" hidden="1">
      <c r="A207" s="95"/>
      <c r="B207" s="83"/>
      <c r="C207" s="111" t="s">
        <v>395</v>
      </c>
      <c r="D207" s="80" t="s">
        <v>396</v>
      </c>
      <c r="E207" s="36"/>
      <c r="F207" s="487"/>
      <c r="G207" s="56"/>
      <c r="H207" s="39"/>
      <c r="I207" s="32"/>
      <c r="J207" s="36"/>
    </row>
    <row r="208" spans="1:10" s="16" customFormat="1" ht="10.5" customHeight="1" hidden="1">
      <c r="A208" s="95"/>
      <c r="B208" s="83"/>
      <c r="C208" s="111"/>
      <c r="D208" s="80"/>
      <c r="E208" s="36"/>
      <c r="F208" s="487"/>
      <c r="G208" s="56"/>
      <c r="H208" s="39"/>
      <c r="I208" s="32"/>
      <c r="J208" s="36"/>
    </row>
    <row r="209" spans="1:10" s="16" customFormat="1" ht="10.5" customHeight="1" hidden="1">
      <c r="A209" s="95">
        <v>41192</v>
      </c>
      <c r="B209" s="83"/>
      <c r="C209" s="110" t="s">
        <v>433</v>
      </c>
      <c r="D209" s="80" t="s">
        <v>421</v>
      </c>
      <c r="E209" s="36"/>
      <c r="F209" s="487">
        <v>125.95</v>
      </c>
      <c r="G209" s="56"/>
      <c r="H209" s="39">
        <v>2.7079262594999998</v>
      </c>
      <c r="I209" s="32"/>
      <c r="J209" s="36"/>
    </row>
    <row r="210" spans="1:10" s="16" customFormat="1" ht="10.5" customHeight="1" hidden="1">
      <c r="A210" s="95"/>
      <c r="B210" s="83"/>
      <c r="C210" s="111" t="s">
        <v>434</v>
      </c>
      <c r="D210" s="80" t="s">
        <v>346</v>
      </c>
      <c r="E210" s="36"/>
      <c r="F210" s="487"/>
      <c r="G210" s="56"/>
      <c r="H210" s="39"/>
      <c r="I210" s="32"/>
      <c r="J210" s="36"/>
    </row>
    <row r="211" spans="1:10" s="16" customFormat="1" ht="10.5" customHeight="1" hidden="1">
      <c r="A211" s="95"/>
      <c r="B211" s="83"/>
      <c r="C211" s="111"/>
      <c r="D211" s="80"/>
      <c r="E211" s="36"/>
      <c r="F211" s="487"/>
      <c r="G211" s="56"/>
      <c r="H211" s="39"/>
      <c r="I211" s="32"/>
      <c r="J211" s="36"/>
    </row>
    <row r="212" spans="1:10" s="16" customFormat="1" ht="10.5" customHeight="1" hidden="1">
      <c r="A212" s="95">
        <v>41199</v>
      </c>
      <c r="B212" s="83"/>
      <c r="C212" s="110" t="s">
        <v>435</v>
      </c>
      <c r="D212" s="80" t="s">
        <v>421</v>
      </c>
      <c r="E212" s="36"/>
      <c r="F212" s="487">
        <v>127.4</v>
      </c>
      <c r="G212" s="56"/>
      <c r="H212" s="39">
        <v>0.637</v>
      </c>
      <c r="I212" s="32"/>
      <c r="J212" s="36"/>
    </row>
    <row r="213" spans="1:10" s="16" customFormat="1" ht="10.5" customHeight="1" hidden="1">
      <c r="A213" s="95"/>
      <c r="B213" s="83"/>
      <c r="C213" s="111" t="s">
        <v>436</v>
      </c>
      <c r="D213" s="80" t="s">
        <v>346</v>
      </c>
      <c r="E213" s="36"/>
      <c r="F213" s="487"/>
      <c r="G213" s="56"/>
      <c r="H213" s="39"/>
      <c r="I213" s="32"/>
      <c r="J213" s="36"/>
    </row>
    <row r="214" spans="1:10" s="16" customFormat="1" ht="10.5" customHeight="1" hidden="1">
      <c r="A214" s="95"/>
      <c r="B214" s="83"/>
      <c r="C214" s="111"/>
      <c r="D214" s="80"/>
      <c r="E214" s="36"/>
      <c r="F214" s="487"/>
      <c r="G214" s="56"/>
      <c r="H214" s="39"/>
      <c r="I214" s="32"/>
      <c r="J214" s="36"/>
    </row>
    <row r="215" spans="1:10" s="16" customFormat="1" ht="10.5" customHeight="1" hidden="1">
      <c r="A215" s="95">
        <v>41205</v>
      </c>
      <c r="B215" s="83"/>
      <c r="C215" s="110" t="s">
        <v>437</v>
      </c>
      <c r="D215" s="80" t="s">
        <v>401</v>
      </c>
      <c r="E215" s="36"/>
      <c r="F215" s="487">
        <v>0</v>
      </c>
      <c r="G215" s="56"/>
      <c r="H215" s="39">
        <v>0</v>
      </c>
      <c r="I215" s="32"/>
      <c r="J215" s="36"/>
    </row>
    <row r="216" spans="1:10" s="16" customFormat="1" ht="10.5" customHeight="1" hidden="1">
      <c r="A216" s="95"/>
      <c r="B216" s="83"/>
      <c r="C216" s="111" t="s">
        <v>395</v>
      </c>
      <c r="D216" s="80" t="s">
        <v>438</v>
      </c>
      <c r="E216" s="36"/>
      <c r="F216" s="487"/>
      <c r="G216" s="56"/>
      <c r="H216" s="39"/>
      <c r="I216" s="32"/>
      <c r="J216" s="36"/>
    </row>
    <row r="217" spans="1:10" s="16" customFormat="1" ht="10.5" customHeight="1" hidden="1">
      <c r="A217" s="95"/>
      <c r="B217" s="83"/>
      <c r="C217" s="111"/>
      <c r="D217" s="80"/>
      <c r="E217" s="36"/>
      <c r="F217" s="487"/>
      <c r="G217" s="56"/>
      <c r="H217" s="39"/>
      <c r="I217" s="32"/>
      <c r="J217" s="36"/>
    </row>
    <row r="218" spans="1:10" s="16" customFormat="1" ht="10.5" customHeight="1" hidden="1">
      <c r="A218" s="95">
        <v>41171</v>
      </c>
      <c r="B218" s="83"/>
      <c r="C218" s="110" t="s">
        <v>439</v>
      </c>
      <c r="D218" s="80" t="s">
        <v>394</v>
      </c>
      <c r="E218" s="36"/>
      <c r="F218" s="487">
        <v>0</v>
      </c>
      <c r="G218" s="56"/>
      <c r="H218" s="39">
        <v>0</v>
      </c>
      <c r="I218" s="32"/>
      <c r="J218" s="36"/>
    </row>
    <row r="219" spans="1:10" s="16" customFormat="1" ht="10.5" customHeight="1" hidden="1">
      <c r="A219" s="95"/>
      <c r="B219" s="83"/>
      <c r="C219" s="111" t="s">
        <v>365</v>
      </c>
      <c r="D219" s="80" t="s">
        <v>440</v>
      </c>
      <c r="E219" s="36"/>
      <c r="F219" s="487"/>
      <c r="G219" s="56"/>
      <c r="H219" s="39"/>
      <c r="I219" s="32"/>
      <c r="J219" s="36"/>
    </row>
    <row r="220" spans="1:10" s="16" customFormat="1" ht="10.5" customHeight="1" hidden="1">
      <c r="A220" s="95"/>
      <c r="B220" s="83"/>
      <c r="C220" s="110"/>
      <c r="D220" s="80"/>
      <c r="E220" s="36"/>
      <c r="F220" s="487"/>
      <c r="G220" s="56"/>
      <c r="H220" s="39"/>
      <c r="I220" s="32"/>
      <c r="J220" s="36"/>
    </row>
    <row r="221" spans="1:10" s="16" customFormat="1" ht="10.5" customHeight="1" hidden="1">
      <c r="A221" s="95">
        <v>41166</v>
      </c>
      <c r="B221" s="83"/>
      <c r="C221" s="110" t="s">
        <v>441</v>
      </c>
      <c r="D221" s="80" t="s">
        <v>388</v>
      </c>
      <c r="E221" s="36"/>
      <c r="F221" s="487">
        <v>106.5</v>
      </c>
      <c r="G221" s="56"/>
      <c r="H221" s="39">
        <v>0.23585383499999998</v>
      </c>
      <c r="I221" s="32"/>
      <c r="J221" s="36"/>
    </row>
    <row r="222" spans="1:10" s="16" customFormat="1" ht="10.5" customHeight="1" hidden="1">
      <c r="A222" s="95"/>
      <c r="B222" s="83"/>
      <c r="C222" s="111" t="s">
        <v>395</v>
      </c>
      <c r="D222" s="80" t="s">
        <v>346</v>
      </c>
      <c r="E222" s="36"/>
      <c r="F222" s="487"/>
      <c r="G222" s="56"/>
      <c r="H222" s="39"/>
      <c r="I222" s="32"/>
      <c r="J222" s="36"/>
    </row>
    <row r="223" spans="1:10" s="16" customFormat="1" ht="10.5" customHeight="1" hidden="1">
      <c r="A223" s="95"/>
      <c r="B223" s="83"/>
      <c r="C223" s="110"/>
      <c r="D223" s="80"/>
      <c r="E223" s="36"/>
      <c r="F223" s="487"/>
      <c r="G223" s="56"/>
      <c r="H223" s="39"/>
      <c r="I223" s="32"/>
      <c r="J223" s="36"/>
    </row>
    <row r="224" spans="1:10" s="16" customFormat="1" ht="10.5" customHeight="1" hidden="1">
      <c r="A224" s="95">
        <v>41179</v>
      </c>
      <c r="B224" s="83"/>
      <c r="C224" s="110" t="s">
        <v>442</v>
      </c>
      <c r="D224" s="80" t="s">
        <v>421</v>
      </c>
      <c r="E224" s="36"/>
      <c r="F224" s="487">
        <v>0</v>
      </c>
      <c r="G224" s="56"/>
      <c r="H224" s="39">
        <v>0</v>
      </c>
      <c r="I224" s="32"/>
      <c r="J224" s="36"/>
    </row>
    <row r="225" spans="1:10" s="16" customFormat="1" ht="10.5" customHeight="1" hidden="1">
      <c r="A225" s="95"/>
      <c r="B225" s="83"/>
      <c r="C225" s="111" t="s">
        <v>434</v>
      </c>
      <c r="D225" s="80" t="s">
        <v>390</v>
      </c>
      <c r="E225" s="36"/>
      <c r="F225" s="487"/>
      <c r="G225" s="56"/>
      <c r="H225" s="39"/>
      <c r="I225" s="32"/>
      <c r="J225" s="36"/>
    </row>
    <row r="226" spans="1:10" s="16" customFormat="1" ht="10.5" customHeight="1" hidden="1">
      <c r="A226" s="95"/>
      <c r="B226" s="83"/>
      <c r="C226" s="110"/>
      <c r="D226" s="80"/>
      <c r="E226" s="36"/>
      <c r="F226" s="487"/>
      <c r="G226" s="56"/>
      <c r="H226" s="39"/>
      <c r="I226" s="32"/>
      <c r="J226" s="36"/>
    </row>
    <row r="227" spans="1:10" s="16" customFormat="1" ht="10.5" customHeight="1" hidden="1">
      <c r="A227" s="95">
        <v>41163</v>
      </c>
      <c r="B227" s="83"/>
      <c r="C227" s="110" t="s">
        <v>443</v>
      </c>
      <c r="D227" s="80" t="s">
        <v>444</v>
      </c>
      <c r="E227" s="36"/>
      <c r="F227" s="487">
        <v>0</v>
      </c>
      <c r="G227" s="56"/>
      <c r="H227" s="39">
        <v>0</v>
      </c>
      <c r="I227" s="32"/>
      <c r="J227" s="36"/>
    </row>
    <row r="228" spans="1:10" s="16" customFormat="1" ht="10.5" customHeight="1" hidden="1">
      <c r="A228" s="95"/>
      <c r="B228" s="83"/>
      <c r="C228" s="111" t="s">
        <v>445</v>
      </c>
      <c r="D228" s="80" t="s">
        <v>346</v>
      </c>
      <c r="E228" s="36"/>
      <c r="F228" s="487"/>
      <c r="G228" s="56"/>
      <c r="H228" s="39"/>
      <c r="I228" s="32"/>
      <c r="J228" s="36"/>
    </row>
    <row r="229" spans="1:10" s="16" customFormat="1" ht="10.5" customHeight="1" hidden="1">
      <c r="A229" s="95"/>
      <c r="B229" s="83"/>
      <c r="C229" s="110"/>
      <c r="D229" s="80"/>
      <c r="E229" s="36"/>
      <c r="F229" s="487"/>
      <c r="G229" s="56"/>
      <c r="H229" s="39"/>
      <c r="I229" s="32"/>
      <c r="J229" s="36"/>
    </row>
    <row r="230" spans="1:10" s="16" customFormat="1" ht="10.5" customHeight="1" hidden="1">
      <c r="A230" s="95">
        <v>41177</v>
      </c>
      <c r="B230" s="83"/>
      <c r="C230" s="110" t="s">
        <v>446</v>
      </c>
      <c r="D230" s="80" t="s">
        <v>421</v>
      </c>
      <c r="E230" s="36"/>
      <c r="F230" s="487">
        <v>138</v>
      </c>
      <c r="G230" s="56"/>
      <c r="H230" s="39">
        <v>0.27599999999999997</v>
      </c>
      <c r="I230" s="32"/>
      <c r="J230" s="36"/>
    </row>
    <row r="231" spans="1:10" s="16" customFormat="1" ht="10.5" customHeight="1" hidden="1">
      <c r="A231" s="95"/>
      <c r="B231" s="83"/>
      <c r="C231" s="111" t="s">
        <v>395</v>
      </c>
      <c r="D231" s="80" t="s">
        <v>346</v>
      </c>
      <c r="E231" s="36"/>
      <c r="F231" s="487"/>
      <c r="G231" s="56"/>
      <c r="H231" s="39"/>
      <c r="I231" s="32"/>
      <c r="J231" s="36"/>
    </row>
    <row r="232" spans="1:10" s="16" customFormat="1" ht="10.5" customHeight="1" hidden="1">
      <c r="A232" s="95"/>
      <c r="B232" s="83"/>
      <c r="C232" s="110"/>
      <c r="D232" s="80"/>
      <c r="E232" s="36"/>
      <c r="F232" s="487"/>
      <c r="G232" s="56"/>
      <c r="H232" s="39"/>
      <c r="I232" s="32"/>
      <c r="J232" s="36"/>
    </row>
    <row r="233" spans="1:10" s="16" customFormat="1" ht="10.5" customHeight="1" hidden="1">
      <c r="A233" s="95">
        <v>41172</v>
      </c>
      <c r="B233" s="83"/>
      <c r="C233" s="110" t="s">
        <v>447</v>
      </c>
      <c r="D233" s="80" t="s">
        <v>421</v>
      </c>
      <c r="E233" s="36"/>
      <c r="F233" s="487">
        <v>103.125</v>
      </c>
      <c r="G233" s="56"/>
      <c r="H233" s="39">
        <v>0.0515625</v>
      </c>
      <c r="I233" s="32"/>
      <c r="J233" s="36"/>
    </row>
    <row r="234" spans="1:10" s="16" customFormat="1" ht="10.5" customHeight="1" hidden="1">
      <c r="A234" s="95"/>
      <c r="B234" s="83"/>
      <c r="C234" s="111" t="s">
        <v>365</v>
      </c>
      <c r="D234" s="80" t="s">
        <v>346</v>
      </c>
      <c r="E234" s="36"/>
      <c r="F234" s="487"/>
      <c r="G234" s="56"/>
      <c r="H234" s="39"/>
      <c r="I234" s="32"/>
      <c r="J234" s="36"/>
    </row>
    <row r="235" spans="1:10" s="16" customFormat="1" ht="10.5" customHeight="1" hidden="1">
      <c r="A235" s="95"/>
      <c r="B235" s="83"/>
      <c r="C235" s="110"/>
      <c r="D235" s="80"/>
      <c r="E235" s="36"/>
      <c r="F235" s="487"/>
      <c r="G235" s="56"/>
      <c r="H235" s="39"/>
      <c r="I235" s="32"/>
      <c r="J235" s="36"/>
    </row>
    <row r="236" spans="1:10" s="16" customFormat="1" ht="10.5" customHeight="1" hidden="1">
      <c r="A236" s="95">
        <v>41171</v>
      </c>
      <c r="B236" s="83"/>
      <c r="C236" s="110" t="s">
        <v>447</v>
      </c>
      <c r="D236" s="80" t="s">
        <v>421</v>
      </c>
      <c r="E236" s="36"/>
      <c r="F236" s="487">
        <v>101</v>
      </c>
      <c r="G236" s="56"/>
      <c r="H236" s="39">
        <v>0.05049999999999999</v>
      </c>
      <c r="I236" s="32"/>
      <c r="J236" s="36"/>
    </row>
    <row r="237" spans="1:10" s="16" customFormat="1" ht="10.5" customHeight="1" hidden="1">
      <c r="A237" s="95"/>
      <c r="B237" s="83"/>
      <c r="C237" s="111" t="s">
        <v>365</v>
      </c>
      <c r="D237" s="80" t="s">
        <v>346</v>
      </c>
      <c r="E237" s="36"/>
      <c r="F237" s="487"/>
      <c r="G237" s="56"/>
      <c r="H237" s="39"/>
      <c r="I237" s="32"/>
      <c r="J237" s="36"/>
    </row>
    <row r="238" spans="1:10" s="16" customFormat="1" ht="10.5" customHeight="1" hidden="1">
      <c r="A238" s="95"/>
      <c r="B238" s="83"/>
      <c r="C238" s="110"/>
      <c r="D238" s="80"/>
      <c r="E238" s="36"/>
      <c r="F238" s="487"/>
      <c r="G238" s="56"/>
      <c r="H238" s="39"/>
      <c r="I238" s="32"/>
      <c r="J238" s="36"/>
    </row>
    <row r="239" spans="1:10" s="16" customFormat="1" ht="10.5" customHeight="1" hidden="1">
      <c r="A239" s="95">
        <v>41162</v>
      </c>
      <c r="B239" s="83"/>
      <c r="C239" s="110" t="s">
        <v>448</v>
      </c>
      <c r="D239" s="80" t="s">
        <v>388</v>
      </c>
      <c r="E239" s="36"/>
      <c r="F239" s="487">
        <v>0</v>
      </c>
      <c r="G239" s="56"/>
      <c r="H239" s="39">
        <v>0</v>
      </c>
      <c r="I239" s="32"/>
      <c r="J239" s="36"/>
    </row>
    <row r="240" spans="1:10" s="16" customFormat="1" ht="10.5" customHeight="1" hidden="1">
      <c r="A240" s="95"/>
      <c r="B240" s="83"/>
      <c r="C240" s="111" t="s">
        <v>449</v>
      </c>
      <c r="D240" s="80" t="s">
        <v>346</v>
      </c>
      <c r="E240" s="36"/>
      <c r="F240" s="487"/>
      <c r="G240" s="56"/>
      <c r="H240" s="39"/>
      <c r="I240" s="32"/>
      <c r="J240" s="36"/>
    </row>
    <row r="241" spans="1:10" s="16" customFormat="1" ht="10.5" customHeight="1" hidden="1">
      <c r="A241" s="95"/>
      <c r="B241" s="83"/>
      <c r="C241" s="110"/>
      <c r="D241" s="80"/>
      <c r="E241" s="36"/>
      <c r="F241" s="487"/>
      <c r="G241" s="56"/>
      <c r="H241" s="39"/>
      <c r="I241" s="32"/>
      <c r="J241" s="36"/>
    </row>
    <row r="242" spans="1:10" s="16" customFormat="1" ht="10.5" customHeight="1" hidden="1">
      <c r="A242" s="95">
        <v>41162</v>
      </c>
      <c r="B242" s="83"/>
      <c r="C242" s="110" t="s">
        <v>450</v>
      </c>
      <c r="D242" s="80" t="s">
        <v>388</v>
      </c>
      <c r="E242" s="36"/>
      <c r="F242" s="487">
        <v>0</v>
      </c>
      <c r="G242" s="56"/>
      <c r="H242" s="39">
        <v>0</v>
      </c>
      <c r="I242" s="32"/>
      <c r="J242" s="36"/>
    </row>
    <row r="243" spans="1:10" s="16" customFormat="1" ht="10.5" customHeight="1" hidden="1">
      <c r="A243" s="95"/>
      <c r="B243" s="83"/>
      <c r="C243" s="111" t="s">
        <v>449</v>
      </c>
      <c r="D243" s="80" t="s">
        <v>346</v>
      </c>
      <c r="E243" s="36"/>
      <c r="F243" s="487"/>
      <c r="G243" s="56"/>
      <c r="H243" s="39"/>
      <c r="I243" s="32"/>
      <c r="J243" s="36"/>
    </row>
    <row r="244" spans="1:10" s="16" customFormat="1" ht="10.5" customHeight="1" hidden="1">
      <c r="A244" s="95"/>
      <c r="B244" s="83"/>
      <c r="C244" s="110"/>
      <c r="D244" s="80"/>
      <c r="E244" s="36"/>
      <c r="F244" s="487"/>
      <c r="G244" s="56"/>
      <c r="H244" s="39"/>
      <c r="I244" s="32"/>
      <c r="J244" s="36"/>
    </row>
    <row r="245" spans="1:10" s="16" customFormat="1" ht="10.5" customHeight="1" hidden="1">
      <c r="A245" s="95">
        <v>41169</v>
      </c>
      <c r="B245" s="83"/>
      <c r="C245" s="110" t="s">
        <v>451</v>
      </c>
      <c r="D245" s="80" t="s">
        <v>401</v>
      </c>
      <c r="E245" s="36"/>
      <c r="F245" s="487">
        <v>0</v>
      </c>
      <c r="G245" s="56"/>
      <c r="H245" s="39">
        <v>0</v>
      </c>
      <c r="I245" s="32"/>
      <c r="J245" s="36"/>
    </row>
    <row r="246" spans="1:10" s="16" customFormat="1" ht="10.5" customHeight="1" hidden="1">
      <c r="A246" s="95"/>
      <c r="B246" s="83"/>
      <c r="C246" s="111" t="s">
        <v>452</v>
      </c>
      <c r="D246" s="80" t="s">
        <v>453</v>
      </c>
      <c r="E246" s="36"/>
      <c r="F246" s="487"/>
      <c r="G246" s="56"/>
      <c r="H246" s="39"/>
      <c r="I246" s="32"/>
      <c r="J246" s="36"/>
    </row>
    <row r="247" spans="1:10" s="16" customFormat="1" ht="10.5" customHeight="1" hidden="1">
      <c r="A247" s="95"/>
      <c r="B247" s="83"/>
      <c r="C247" s="110"/>
      <c r="D247" s="80"/>
      <c r="E247" s="36"/>
      <c r="F247" s="487"/>
      <c r="G247" s="56"/>
      <c r="H247" s="39"/>
      <c r="I247" s="32"/>
      <c r="J247" s="36"/>
    </row>
    <row r="248" spans="1:10" s="16" customFormat="1" ht="10.5" customHeight="1" hidden="1">
      <c r="A248" s="95">
        <v>41171</v>
      </c>
      <c r="B248" s="83"/>
      <c r="C248" s="110" t="s">
        <v>451</v>
      </c>
      <c r="D248" s="80" t="s">
        <v>401</v>
      </c>
      <c r="E248" s="36"/>
      <c r="F248" s="487">
        <v>0</v>
      </c>
      <c r="G248" s="56"/>
      <c r="H248" s="39">
        <v>0</v>
      </c>
      <c r="I248" s="32"/>
      <c r="J248" s="36"/>
    </row>
    <row r="249" spans="1:10" s="16" customFormat="1" ht="10.5" customHeight="1" hidden="1">
      <c r="A249" s="95"/>
      <c r="B249" s="83"/>
      <c r="C249" s="111" t="s">
        <v>452</v>
      </c>
      <c r="D249" s="80" t="s">
        <v>453</v>
      </c>
      <c r="E249" s="36"/>
      <c r="F249" s="487"/>
      <c r="G249" s="56"/>
      <c r="H249" s="39"/>
      <c r="I249" s="32"/>
      <c r="J249" s="36"/>
    </row>
    <row r="250" spans="1:10" s="16" customFormat="1" ht="10.5" customHeight="1" hidden="1">
      <c r="A250" s="95"/>
      <c r="B250" s="83"/>
      <c r="C250" s="110"/>
      <c r="D250" s="80"/>
      <c r="E250" s="36"/>
      <c r="F250" s="487"/>
      <c r="G250" s="56"/>
      <c r="H250" s="39"/>
      <c r="I250" s="32"/>
      <c r="J250" s="36"/>
    </row>
    <row r="251" spans="1:10" s="16" customFormat="1" ht="10.5" customHeight="1" hidden="1">
      <c r="A251" s="95">
        <v>41173</v>
      </c>
      <c r="B251" s="83"/>
      <c r="C251" s="110" t="s">
        <v>451</v>
      </c>
      <c r="D251" s="80" t="s">
        <v>401</v>
      </c>
      <c r="E251" s="36"/>
      <c r="F251" s="487">
        <v>0</v>
      </c>
      <c r="G251" s="56"/>
      <c r="H251" s="39">
        <v>0</v>
      </c>
      <c r="I251" s="32"/>
      <c r="J251" s="36"/>
    </row>
    <row r="252" spans="1:10" s="16" customFormat="1" ht="10.5" customHeight="1" hidden="1">
      <c r="A252" s="95"/>
      <c r="B252" s="83"/>
      <c r="C252" s="111" t="s">
        <v>452</v>
      </c>
      <c r="D252" s="80" t="s">
        <v>453</v>
      </c>
      <c r="E252" s="36"/>
      <c r="F252" s="487"/>
      <c r="G252" s="56"/>
      <c r="H252" s="39"/>
      <c r="I252" s="32"/>
      <c r="J252" s="36"/>
    </row>
    <row r="253" spans="1:10" s="16" customFormat="1" ht="10.5" customHeight="1" hidden="1">
      <c r="A253" s="95"/>
      <c r="B253" s="83"/>
      <c r="C253" s="110"/>
      <c r="D253" s="80"/>
      <c r="E253" s="36"/>
      <c r="F253" s="487"/>
      <c r="G253" s="56"/>
      <c r="H253" s="39"/>
      <c r="I253" s="32"/>
      <c r="J253" s="36"/>
    </row>
    <row r="254" spans="1:10" s="16" customFormat="1" ht="10.5" customHeight="1" hidden="1">
      <c r="A254" s="95">
        <v>41178</v>
      </c>
      <c r="B254" s="83"/>
      <c r="C254" s="110" t="s">
        <v>451</v>
      </c>
      <c r="D254" s="80" t="s">
        <v>401</v>
      </c>
      <c r="E254" s="36"/>
      <c r="F254" s="487">
        <v>0</v>
      </c>
      <c r="G254" s="56"/>
      <c r="H254" s="39">
        <v>0</v>
      </c>
      <c r="I254" s="32"/>
      <c r="J254" s="36"/>
    </row>
    <row r="255" spans="1:10" s="16" customFormat="1" ht="10.5" customHeight="1" hidden="1">
      <c r="A255" s="95"/>
      <c r="B255" s="83"/>
      <c r="C255" s="111" t="s">
        <v>452</v>
      </c>
      <c r="D255" s="80" t="s">
        <v>453</v>
      </c>
      <c r="E255" s="36"/>
      <c r="F255" s="487"/>
      <c r="G255" s="56"/>
      <c r="H255" s="39"/>
      <c r="I255" s="32"/>
      <c r="J255" s="36"/>
    </row>
    <row r="256" spans="1:10" s="16" customFormat="1" ht="10.5" customHeight="1" hidden="1">
      <c r="A256" s="95"/>
      <c r="B256" s="83"/>
      <c r="C256" s="110"/>
      <c r="D256" s="80"/>
      <c r="E256" s="36"/>
      <c r="F256" s="487"/>
      <c r="G256" s="56"/>
      <c r="H256" s="39"/>
      <c r="I256" s="32"/>
      <c r="J256" s="36"/>
    </row>
    <row r="257" spans="1:10" s="16" customFormat="1" ht="10.5" customHeight="1" hidden="1">
      <c r="A257" s="95">
        <v>41177</v>
      </c>
      <c r="B257" s="83"/>
      <c r="C257" s="110" t="s">
        <v>451</v>
      </c>
      <c r="D257" s="80" t="s">
        <v>401</v>
      </c>
      <c r="E257" s="36"/>
      <c r="F257" s="487">
        <v>0</v>
      </c>
      <c r="G257" s="56"/>
      <c r="H257" s="39">
        <v>0</v>
      </c>
      <c r="I257" s="32"/>
      <c r="J257" s="36"/>
    </row>
    <row r="258" spans="1:10" s="16" customFormat="1" ht="10.5" customHeight="1" hidden="1">
      <c r="A258" s="95"/>
      <c r="B258" s="83"/>
      <c r="C258" s="111" t="s">
        <v>452</v>
      </c>
      <c r="D258" s="80" t="s">
        <v>453</v>
      </c>
      <c r="E258" s="36"/>
      <c r="F258" s="487"/>
      <c r="G258" s="56"/>
      <c r="H258" s="39"/>
      <c r="I258" s="32"/>
      <c r="J258" s="36"/>
    </row>
    <row r="259" spans="1:10" s="16" customFormat="1" ht="10.5" customHeight="1" hidden="1">
      <c r="A259" s="95"/>
      <c r="B259" s="83"/>
      <c r="C259" s="110"/>
      <c r="D259" s="80"/>
      <c r="E259" s="36"/>
      <c r="F259" s="487"/>
      <c r="G259" s="56"/>
      <c r="H259" s="39"/>
      <c r="I259" s="32"/>
      <c r="J259" s="36"/>
    </row>
    <row r="260" spans="1:10" s="16" customFormat="1" ht="10.5" customHeight="1" hidden="1">
      <c r="A260" s="95">
        <v>41162</v>
      </c>
      <c r="B260" s="83"/>
      <c r="C260" s="110" t="s">
        <v>451</v>
      </c>
      <c r="D260" s="80" t="s">
        <v>401</v>
      </c>
      <c r="E260" s="36"/>
      <c r="F260" s="487">
        <v>0</v>
      </c>
      <c r="G260" s="56"/>
      <c r="H260" s="39">
        <v>0</v>
      </c>
      <c r="I260" s="32"/>
      <c r="J260" s="36"/>
    </row>
    <row r="261" spans="1:10" s="16" customFormat="1" ht="10.5" customHeight="1" hidden="1">
      <c r="A261" s="95"/>
      <c r="B261" s="83"/>
      <c r="C261" s="111" t="s">
        <v>452</v>
      </c>
      <c r="D261" s="80" t="s">
        <v>453</v>
      </c>
      <c r="E261" s="36"/>
      <c r="F261" s="487"/>
      <c r="G261" s="56"/>
      <c r="H261" s="39"/>
      <c r="I261" s="32"/>
      <c r="J261" s="36"/>
    </row>
    <row r="262" spans="1:10" s="16" customFormat="1" ht="10.5" customHeight="1" hidden="1">
      <c r="A262" s="95"/>
      <c r="B262" s="83"/>
      <c r="C262" s="110"/>
      <c r="D262" s="80"/>
      <c r="E262" s="36"/>
      <c r="F262" s="487"/>
      <c r="G262" s="56"/>
      <c r="H262" s="39"/>
      <c r="I262" s="32"/>
      <c r="J262" s="36"/>
    </row>
    <row r="263" spans="1:10" s="16" customFormat="1" ht="10.5" customHeight="1" hidden="1">
      <c r="A263" s="95">
        <v>41162</v>
      </c>
      <c r="B263" s="83"/>
      <c r="C263" s="110" t="s">
        <v>454</v>
      </c>
      <c r="D263" s="80" t="s">
        <v>401</v>
      </c>
      <c r="E263" s="36"/>
      <c r="F263" s="487">
        <v>0</v>
      </c>
      <c r="G263" s="56"/>
      <c r="H263" s="39">
        <v>0</v>
      </c>
      <c r="I263" s="32"/>
      <c r="J263" s="36"/>
    </row>
    <row r="264" spans="1:10" s="16" customFormat="1" ht="10.5" customHeight="1" hidden="1">
      <c r="A264" s="95"/>
      <c r="B264" s="83"/>
      <c r="C264" s="111" t="s">
        <v>368</v>
      </c>
      <c r="D264" s="80" t="s">
        <v>346</v>
      </c>
      <c r="E264" s="36"/>
      <c r="F264" s="487"/>
      <c r="G264" s="56"/>
      <c r="H264" s="39"/>
      <c r="I264" s="32"/>
      <c r="J264" s="36"/>
    </row>
    <row r="265" spans="1:10" s="16" customFormat="1" ht="10.5" customHeight="1" hidden="1">
      <c r="A265" s="95"/>
      <c r="B265" s="83"/>
      <c r="C265" s="110"/>
      <c r="D265" s="80"/>
      <c r="E265" s="36"/>
      <c r="F265" s="487"/>
      <c r="G265" s="56"/>
      <c r="H265" s="39"/>
      <c r="I265" s="32"/>
      <c r="J265" s="36"/>
    </row>
    <row r="266" spans="1:10" s="16" customFormat="1" ht="10.5" customHeight="1" hidden="1">
      <c r="A266" s="95">
        <v>41156</v>
      </c>
      <c r="B266" s="83"/>
      <c r="C266" s="110" t="s">
        <v>455</v>
      </c>
      <c r="D266" s="80" t="s">
        <v>388</v>
      </c>
      <c r="E266" s="36"/>
      <c r="F266" s="487">
        <v>95.46</v>
      </c>
      <c r="G266" s="56"/>
      <c r="H266" s="39">
        <v>0.0683226312</v>
      </c>
      <c r="I266" s="32"/>
      <c r="J266" s="36"/>
    </row>
    <row r="267" spans="1:10" s="16" customFormat="1" ht="10.5" customHeight="1" hidden="1">
      <c r="A267" s="95"/>
      <c r="B267" s="83"/>
      <c r="C267" s="111" t="s">
        <v>365</v>
      </c>
      <c r="D267" s="80" t="s">
        <v>346</v>
      </c>
      <c r="E267" s="36"/>
      <c r="F267" s="487"/>
      <c r="G267" s="56"/>
      <c r="H267" s="39"/>
      <c r="I267" s="32"/>
      <c r="J267" s="36"/>
    </row>
    <row r="268" spans="1:10" s="16" customFormat="1" ht="10.5" customHeight="1" hidden="1">
      <c r="A268" s="95"/>
      <c r="B268" s="83"/>
      <c r="C268" s="110"/>
      <c r="D268" s="80"/>
      <c r="E268" s="36"/>
      <c r="F268" s="487"/>
      <c r="G268" s="56"/>
      <c r="H268" s="39"/>
      <c r="I268" s="32"/>
      <c r="J268" s="36"/>
    </row>
    <row r="269" spans="1:10" s="16" customFormat="1" ht="10.5" customHeight="1" hidden="1">
      <c r="A269" s="95">
        <v>41165</v>
      </c>
      <c r="B269" s="83"/>
      <c r="C269" s="110" t="s">
        <v>456</v>
      </c>
      <c r="D269" s="80" t="s">
        <v>388</v>
      </c>
      <c r="E269" s="36"/>
      <c r="F269" s="487">
        <v>100</v>
      </c>
      <c r="G269" s="56"/>
      <c r="H269" s="39">
        <v>0.1</v>
      </c>
      <c r="I269" s="32"/>
      <c r="J269" s="36"/>
    </row>
    <row r="270" spans="1:10" s="16" customFormat="1" ht="10.5" customHeight="1" hidden="1">
      <c r="A270" s="95"/>
      <c r="B270" s="83"/>
      <c r="C270" s="111" t="s">
        <v>365</v>
      </c>
      <c r="D270" s="80" t="s">
        <v>346</v>
      </c>
      <c r="E270" s="36"/>
      <c r="F270" s="487"/>
      <c r="G270" s="56"/>
      <c r="H270" s="39"/>
      <c r="I270" s="32"/>
      <c r="J270" s="36"/>
    </row>
    <row r="271" spans="1:10" s="16" customFormat="1" ht="10.5" customHeight="1" hidden="1">
      <c r="A271" s="95"/>
      <c r="B271" s="83"/>
      <c r="C271" s="110"/>
      <c r="D271" s="80"/>
      <c r="E271" s="36"/>
      <c r="F271" s="487"/>
      <c r="G271" s="56"/>
      <c r="H271" s="39"/>
      <c r="I271" s="32"/>
      <c r="J271" s="36"/>
    </row>
    <row r="272" spans="1:10" s="16" customFormat="1" ht="10.5" customHeight="1" hidden="1">
      <c r="A272" s="95">
        <v>41165</v>
      </c>
      <c r="B272" s="83"/>
      <c r="C272" s="110" t="s">
        <v>457</v>
      </c>
      <c r="D272" s="80" t="s">
        <v>388</v>
      </c>
      <c r="E272" s="36"/>
      <c r="F272" s="487">
        <v>100</v>
      </c>
      <c r="G272" s="56"/>
      <c r="H272" s="39">
        <v>0.1</v>
      </c>
      <c r="I272" s="32"/>
      <c r="J272" s="36"/>
    </row>
    <row r="273" spans="1:10" s="16" customFormat="1" ht="10.5" customHeight="1" hidden="1">
      <c r="A273" s="95"/>
      <c r="B273" s="83"/>
      <c r="C273" s="111" t="s">
        <v>365</v>
      </c>
      <c r="D273" s="80" t="s">
        <v>346</v>
      </c>
      <c r="E273" s="36"/>
      <c r="F273" s="487"/>
      <c r="G273" s="56"/>
      <c r="H273" s="39"/>
      <c r="I273" s="32"/>
      <c r="J273" s="36"/>
    </row>
    <row r="274" spans="1:10" s="16" customFormat="1" ht="10.5" customHeight="1" hidden="1">
      <c r="A274" s="95"/>
      <c r="B274" s="83"/>
      <c r="C274" s="110"/>
      <c r="D274" s="80"/>
      <c r="E274" s="36"/>
      <c r="F274" s="487"/>
      <c r="G274" s="56"/>
      <c r="H274" s="39"/>
      <c r="I274" s="32"/>
      <c r="J274" s="36"/>
    </row>
    <row r="275" spans="1:10" s="16" customFormat="1" ht="10.5" customHeight="1" hidden="1">
      <c r="A275" s="95">
        <v>41158</v>
      </c>
      <c r="B275" s="83"/>
      <c r="C275" s="110" t="s">
        <v>458</v>
      </c>
      <c r="D275" s="80" t="s">
        <v>388</v>
      </c>
      <c r="E275" s="36"/>
      <c r="F275" s="487">
        <v>0</v>
      </c>
      <c r="G275" s="56"/>
      <c r="H275" s="39">
        <v>0</v>
      </c>
      <c r="I275" s="32"/>
      <c r="J275" s="36"/>
    </row>
    <row r="276" spans="1:10" s="16" customFormat="1" ht="10.5" customHeight="1" hidden="1">
      <c r="A276" s="95"/>
      <c r="B276" s="83"/>
      <c r="C276" s="111" t="s">
        <v>459</v>
      </c>
      <c r="D276" s="80" t="s">
        <v>346</v>
      </c>
      <c r="E276" s="36"/>
      <c r="F276" s="487"/>
      <c r="G276" s="56"/>
      <c r="H276" s="39"/>
      <c r="I276" s="32"/>
      <c r="J276" s="36"/>
    </row>
    <row r="277" spans="1:10" s="16" customFormat="1" ht="10.5" customHeight="1" hidden="1">
      <c r="A277" s="95"/>
      <c r="B277" s="83"/>
      <c r="C277" s="110"/>
      <c r="D277" s="80"/>
      <c r="E277" s="36"/>
      <c r="F277" s="487"/>
      <c r="G277" s="56"/>
      <c r="H277" s="39"/>
      <c r="I277" s="32"/>
      <c r="J277" s="36"/>
    </row>
    <row r="278" spans="1:10" s="16" customFormat="1" ht="10.5" customHeight="1" hidden="1">
      <c r="A278" s="95">
        <v>41171</v>
      </c>
      <c r="B278" s="83"/>
      <c r="C278" s="110" t="s">
        <v>460</v>
      </c>
      <c r="D278" s="80" t="s">
        <v>401</v>
      </c>
      <c r="E278" s="36"/>
      <c r="F278" s="487">
        <v>0</v>
      </c>
      <c r="G278" s="56"/>
      <c r="H278" s="39">
        <v>0</v>
      </c>
      <c r="I278" s="32"/>
      <c r="J278" s="36"/>
    </row>
    <row r="279" spans="1:10" s="16" customFormat="1" ht="10.5" customHeight="1" hidden="1">
      <c r="A279" s="95"/>
      <c r="B279" s="83"/>
      <c r="C279" s="111" t="s">
        <v>434</v>
      </c>
      <c r="D279" s="80" t="s">
        <v>390</v>
      </c>
      <c r="E279" s="36"/>
      <c r="F279" s="487"/>
      <c r="G279" s="56"/>
      <c r="H279" s="39"/>
      <c r="I279" s="32"/>
      <c r="J279" s="36"/>
    </row>
    <row r="280" spans="1:10" s="16" customFormat="1" ht="10.5" customHeight="1" hidden="1">
      <c r="A280" s="95"/>
      <c r="B280" s="83"/>
      <c r="C280" s="110"/>
      <c r="D280" s="80"/>
      <c r="E280" s="36"/>
      <c r="F280" s="487"/>
      <c r="G280" s="56"/>
      <c r="H280" s="39"/>
      <c r="I280" s="32"/>
      <c r="J280" s="36"/>
    </row>
    <row r="281" spans="1:10" s="16" customFormat="1" ht="10.5" customHeight="1" hidden="1">
      <c r="A281" s="95">
        <v>41159</v>
      </c>
      <c r="B281" s="83"/>
      <c r="C281" s="110" t="s">
        <v>460</v>
      </c>
      <c r="D281" s="80" t="s">
        <v>401</v>
      </c>
      <c r="E281" s="36"/>
      <c r="F281" s="487">
        <v>0</v>
      </c>
      <c r="G281" s="56"/>
      <c r="H281" s="39">
        <v>0</v>
      </c>
      <c r="I281" s="32"/>
      <c r="J281" s="36"/>
    </row>
    <row r="282" spans="1:10" s="16" customFormat="1" ht="10.5" customHeight="1" hidden="1">
      <c r="A282" s="95"/>
      <c r="B282" s="83"/>
      <c r="C282" s="111" t="s">
        <v>434</v>
      </c>
      <c r="D282" s="80" t="s">
        <v>390</v>
      </c>
      <c r="E282" s="36"/>
      <c r="F282" s="487"/>
      <c r="G282" s="56"/>
      <c r="H282" s="39"/>
      <c r="I282" s="32"/>
      <c r="J282" s="36"/>
    </row>
    <row r="283" spans="1:10" s="16" customFormat="1" ht="10.5" customHeight="1" hidden="1">
      <c r="A283" s="95"/>
      <c r="B283" s="83"/>
      <c r="C283" s="110"/>
      <c r="D283" s="80"/>
      <c r="E283" s="36"/>
      <c r="F283" s="487"/>
      <c r="G283" s="56"/>
      <c r="H283" s="39"/>
      <c r="I283" s="32"/>
      <c r="J283" s="36"/>
    </row>
    <row r="284" spans="1:10" s="16" customFormat="1" ht="10.5" customHeight="1" hidden="1">
      <c r="A284" s="95">
        <v>41165</v>
      </c>
      <c r="B284" s="83"/>
      <c r="C284" s="110" t="s">
        <v>460</v>
      </c>
      <c r="D284" s="80" t="s">
        <v>401</v>
      </c>
      <c r="E284" s="36"/>
      <c r="F284" s="487">
        <v>0</v>
      </c>
      <c r="G284" s="56"/>
      <c r="H284" s="39">
        <v>0</v>
      </c>
      <c r="I284" s="32"/>
      <c r="J284" s="36"/>
    </row>
    <row r="285" spans="1:10" s="16" customFormat="1" ht="10.5" customHeight="1" hidden="1">
      <c r="A285" s="95"/>
      <c r="B285" s="83"/>
      <c r="C285" s="111" t="s">
        <v>434</v>
      </c>
      <c r="D285" s="80" t="s">
        <v>390</v>
      </c>
      <c r="E285" s="36"/>
      <c r="F285" s="487"/>
      <c r="G285" s="56"/>
      <c r="H285" s="39"/>
      <c r="I285" s="32"/>
      <c r="J285" s="36"/>
    </row>
    <row r="286" spans="1:10" s="16" customFormat="1" ht="10.5" customHeight="1" hidden="1">
      <c r="A286" s="95"/>
      <c r="B286" s="83"/>
      <c r="C286" s="110"/>
      <c r="D286" s="80"/>
      <c r="E286" s="36"/>
      <c r="F286" s="487"/>
      <c r="G286" s="56"/>
      <c r="H286" s="39"/>
      <c r="I286" s="32"/>
      <c r="J286" s="36"/>
    </row>
    <row r="287" spans="1:10" s="16" customFormat="1" ht="10.5" customHeight="1" hidden="1">
      <c r="A287" s="95">
        <v>41150</v>
      </c>
      <c r="B287" s="83"/>
      <c r="C287" s="110" t="s">
        <v>461</v>
      </c>
      <c r="D287" s="80" t="s">
        <v>401</v>
      </c>
      <c r="E287" s="36"/>
      <c r="F287" s="487">
        <v>0</v>
      </c>
      <c r="G287" s="56"/>
      <c r="H287" s="39">
        <v>0</v>
      </c>
      <c r="I287" s="32"/>
      <c r="J287" s="36"/>
    </row>
    <row r="288" spans="1:10" s="16" customFormat="1" ht="10.5" customHeight="1" hidden="1">
      <c r="A288" s="95"/>
      <c r="B288" s="83"/>
      <c r="C288" s="111" t="s">
        <v>365</v>
      </c>
      <c r="D288" s="80" t="s">
        <v>462</v>
      </c>
      <c r="E288" s="36"/>
      <c r="F288" s="487"/>
      <c r="G288" s="56"/>
      <c r="H288" s="39"/>
      <c r="I288" s="32"/>
      <c r="J288" s="36"/>
    </row>
    <row r="289" spans="1:10" s="16" customFormat="1" ht="10.5" customHeight="1" hidden="1">
      <c r="A289" s="95"/>
      <c r="B289" s="83"/>
      <c r="C289" s="110"/>
      <c r="D289" s="80"/>
      <c r="E289" s="36"/>
      <c r="F289" s="487"/>
      <c r="G289" s="56"/>
      <c r="H289" s="39"/>
      <c r="I289" s="32"/>
      <c r="J289" s="36"/>
    </row>
    <row r="290" spans="1:10" s="16" customFormat="1" ht="10.5" customHeight="1" hidden="1">
      <c r="A290" s="95">
        <v>41136</v>
      </c>
      <c r="B290" s="83"/>
      <c r="C290" s="110" t="s">
        <v>461</v>
      </c>
      <c r="D290" s="80" t="s">
        <v>401</v>
      </c>
      <c r="E290" s="36"/>
      <c r="F290" s="487">
        <v>0</v>
      </c>
      <c r="G290" s="56"/>
      <c r="H290" s="39">
        <v>0</v>
      </c>
      <c r="I290" s="32"/>
      <c r="J290" s="36"/>
    </row>
    <row r="291" spans="1:10" s="16" customFormat="1" ht="10.5" customHeight="1" hidden="1">
      <c r="A291" s="95"/>
      <c r="B291" s="83"/>
      <c r="C291" s="111" t="s">
        <v>365</v>
      </c>
      <c r="D291" s="80" t="s">
        <v>462</v>
      </c>
      <c r="E291" s="36"/>
      <c r="F291" s="487"/>
      <c r="G291" s="56"/>
      <c r="H291" s="39"/>
      <c r="I291" s="32"/>
      <c r="J291" s="36"/>
    </row>
    <row r="292" spans="1:10" s="16" customFormat="1" ht="10.5" customHeight="1" hidden="1">
      <c r="A292" s="95"/>
      <c r="B292" s="83"/>
      <c r="C292" s="110"/>
      <c r="D292" s="80"/>
      <c r="E292" s="36"/>
      <c r="F292" s="487"/>
      <c r="G292" s="56"/>
      <c r="H292" s="39"/>
      <c r="I292" s="32"/>
      <c r="J292" s="36"/>
    </row>
    <row r="293" spans="1:10" s="16" customFormat="1" ht="10.5" customHeight="1" hidden="1">
      <c r="A293" s="95">
        <v>41141</v>
      </c>
      <c r="B293" s="83"/>
      <c r="C293" s="110" t="s">
        <v>430</v>
      </c>
      <c r="D293" s="80" t="s">
        <v>388</v>
      </c>
      <c r="E293" s="36"/>
      <c r="F293" s="487">
        <v>0</v>
      </c>
      <c r="G293" s="56"/>
      <c r="H293" s="39">
        <v>0</v>
      </c>
      <c r="I293" s="32"/>
      <c r="J293" s="36"/>
    </row>
    <row r="294" spans="1:10" s="16" customFormat="1" ht="10.5" customHeight="1" hidden="1">
      <c r="A294" s="95"/>
      <c r="B294" s="83"/>
      <c r="C294" s="111" t="s">
        <v>431</v>
      </c>
      <c r="D294" s="80" t="s">
        <v>346</v>
      </c>
      <c r="E294" s="36"/>
      <c r="F294" s="487"/>
      <c r="G294" s="56"/>
      <c r="H294" s="39"/>
      <c r="I294" s="32"/>
      <c r="J294" s="36"/>
    </row>
    <row r="295" spans="1:10" s="16" customFormat="1" ht="10.5" customHeight="1" hidden="1">
      <c r="A295" s="95"/>
      <c r="B295" s="83"/>
      <c r="C295" s="110"/>
      <c r="D295" s="80"/>
      <c r="E295" s="36"/>
      <c r="F295" s="487"/>
      <c r="G295" s="56"/>
      <c r="H295" s="39"/>
      <c r="I295" s="32"/>
      <c r="J295" s="36"/>
    </row>
    <row r="296" spans="1:10" s="16" customFormat="1" ht="10.5" customHeight="1" hidden="1">
      <c r="A296" s="95">
        <v>41141</v>
      </c>
      <c r="B296" s="83"/>
      <c r="C296" s="110" t="s">
        <v>432</v>
      </c>
      <c r="D296" s="80" t="s">
        <v>388</v>
      </c>
      <c r="E296" s="36"/>
      <c r="F296" s="487">
        <v>0</v>
      </c>
      <c r="G296" s="56"/>
      <c r="H296" s="39">
        <v>0</v>
      </c>
      <c r="I296" s="32"/>
      <c r="J296" s="36"/>
    </row>
    <row r="297" spans="1:10" s="16" customFormat="1" ht="10.5" customHeight="1" hidden="1">
      <c r="A297" s="95"/>
      <c r="B297" s="83"/>
      <c r="C297" s="111" t="s">
        <v>431</v>
      </c>
      <c r="D297" s="80" t="s">
        <v>346</v>
      </c>
      <c r="E297" s="36"/>
      <c r="F297" s="487"/>
      <c r="G297" s="56"/>
      <c r="H297" s="39"/>
      <c r="I297" s="32"/>
      <c r="J297" s="36"/>
    </row>
    <row r="298" spans="1:10" s="16" customFormat="1" ht="10.5" customHeight="1" hidden="1">
      <c r="A298" s="95"/>
      <c r="B298" s="83"/>
      <c r="C298" s="110"/>
      <c r="D298" s="80"/>
      <c r="E298" s="36"/>
      <c r="F298" s="487"/>
      <c r="G298" s="56"/>
      <c r="H298" s="39"/>
      <c r="I298" s="32"/>
      <c r="J298" s="36"/>
    </row>
    <row r="299" spans="1:10" s="16" customFormat="1" ht="10.5" customHeight="1" hidden="1">
      <c r="A299" s="95">
        <v>41149</v>
      </c>
      <c r="B299" s="83"/>
      <c r="C299" s="110" t="s">
        <v>463</v>
      </c>
      <c r="D299" s="80" t="s">
        <v>388</v>
      </c>
      <c r="E299" s="36"/>
      <c r="F299" s="487">
        <v>0</v>
      </c>
      <c r="G299" s="56"/>
      <c r="H299" s="39">
        <v>0</v>
      </c>
      <c r="I299" s="32"/>
      <c r="J299" s="36"/>
    </row>
    <row r="300" spans="1:10" s="16" customFormat="1" ht="10.5" customHeight="1" hidden="1">
      <c r="A300" s="95"/>
      <c r="B300" s="83"/>
      <c r="C300" s="111" t="s">
        <v>464</v>
      </c>
      <c r="D300" s="80" t="s">
        <v>346</v>
      </c>
      <c r="E300" s="36"/>
      <c r="F300" s="487"/>
      <c r="G300" s="56"/>
      <c r="H300" s="39"/>
      <c r="I300" s="32"/>
      <c r="J300" s="36"/>
    </row>
    <row r="301" spans="1:10" s="16" customFormat="1" ht="10.5" customHeight="1" hidden="1">
      <c r="A301" s="95"/>
      <c r="B301" s="83"/>
      <c r="C301" s="110"/>
      <c r="D301" s="80"/>
      <c r="E301" s="36"/>
      <c r="F301" s="487"/>
      <c r="G301" s="56"/>
      <c r="H301" s="39"/>
      <c r="I301" s="32"/>
      <c r="J301" s="36"/>
    </row>
    <row r="302" spans="1:10" s="16" customFormat="1" ht="10.5" customHeight="1" hidden="1">
      <c r="A302" s="95">
        <v>41123</v>
      </c>
      <c r="B302" s="83"/>
      <c r="C302" s="110" t="s">
        <v>465</v>
      </c>
      <c r="D302" s="80" t="s">
        <v>388</v>
      </c>
      <c r="E302" s="36"/>
      <c r="F302" s="487">
        <v>0</v>
      </c>
      <c r="G302" s="56"/>
      <c r="H302" s="39">
        <v>0</v>
      </c>
      <c r="I302" s="32"/>
      <c r="J302" s="36"/>
    </row>
    <row r="303" spans="1:10" s="16" customFormat="1" ht="10.5" customHeight="1" hidden="1">
      <c r="A303" s="95"/>
      <c r="B303" s="83"/>
      <c r="C303" s="111" t="s">
        <v>365</v>
      </c>
      <c r="D303" s="80" t="s">
        <v>346</v>
      </c>
      <c r="E303" s="36"/>
      <c r="F303" s="487"/>
      <c r="G303" s="56"/>
      <c r="H303" s="39"/>
      <c r="I303" s="32"/>
      <c r="J303" s="36"/>
    </row>
    <row r="304" spans="1:10" s="16" customFormat="1" ht="10.5" customHeight="1" hidden="1">
      <c r="A304" s="95"/>
      <c r="B304" s="83"/>
      <c r="C304" s="110"/>
      <c r="D304" s="80"/>
      <c r="E304" s="36"/>
      <c r="F304" s="487"/>
      <c r="G304" s="56"/>
      <c r="H304" s="39"/>
      <c r="I304" s="32"/>
      <c r="J304" s="36"/>
    </row>
    <row r="305" spans="1:10" s="16" customFormat="1" ht="10.5" customHeight="1" hidden="1">
      <c r="A305" s="95">
        <v>41123</v>
      </c>
      <c r="B305" s="83"/>
      <c r="C305" s="110" t="s">
        <v>465</v>
      </c>
      <c r="D305" s="80" t="s">
        <v>388</v>
      </c>
      <c r="E305" s="36"/>
      <c r="F305" s="487">
        <v>0</v>
      </c>
      <c r="G305" s="56"/>
      <c r="H305" s="39">
        <v>0</v>
      </c>
      <c r="I305" s="32"/>
      <c r="J305" s="36"/>
    </row>
    <row r="306" spans="1:10" s="16" customFormat="1" ht="10.5" customHeight="1" hidden="1">
      <c r="A306" s="95"/>
      <c r="B306" s="83"/>
      <c r="C306" s="111" t="s">
        <v>466</v>
      </c>
      <c r="D306" s="80" t="s">
        <v>346</v>
      </c>
      <c r="E306" s="36"/>
      <c r="F306" s="487"/>
      <c r="G306" s="56"/>
      <c r="H306" s="39"/>
      <c r="I306" s="32"/>
      <c r="J306" s="36"/>
    </row>
    <row r="307" spans="1:10" s="16" customFormat="1" ht="10.5" customHeight="1" hidden="1">
      <c r="A307" s="95"/>
      <c r="B307" s="83"/>
      <c r="C307" s="110"/>
      <c r="D307" s="80"/>
      <c r="E307" s="36"/>
      <c r="F307" s="487"/>
      <c r="G307" s="56"/>
      <c r="H307" s="39"/>
      <c r="I307" s="32"/>
      <c r="J307" s="36"/>
    </row>
    <row r="308" spans="1:10" s="16" customFormat="1" ht="10.5" customHeight="1" hidden="1">
      <c r="A308" s="95">
        <v>41123</v>
      </c>
      <c r="B308" s="83"/>
      <c r="C308" s="110" t="s">
        <v>467</v>
      </c>
      <c r="D308" s="80" t="s">
        <v>388</v>
      </c>
      <c r="E308" s="36"/>
      <c r="F308" s="487">
        <v>100.3</v>
      </c>
      <c r="G308" s="56"/>
      <c r="H308" s="39">
        <v>0.04341084299999999</v>
      </c>
      <c r="I308" s="32"/>
      <c r="J308" s="36"/>
    </row>
    <row r="309" spans="1:10" s="16" customFormat="1" ht="10.5" customHeight="1" hidden="1">
      <c r="A309" s="95"/>
      <c r="B309" s="83"/>
      <c r="C309" s="111" t="s">
        <v>425</v>
      </c>
      <c r="D309" s="80" t="s">
        <v>346</v>
      </c>
      <c r="E309" s="36"/>
      <c r="F309" s="487"/>
      <c r="G309" s="56"/>
      <c r="H309" s="39"/>
      <c r="I309" s="32"/>
      <c r="J309" s="36"/>
    </row>
    <row r="310" spans="1:10" s="16" customFormat="1" ht="10.5" customHeight="1" hidden="1">
      <c r="A310" s="95"/>
      <c r="B310" s="83"/>
      <c r="C310" s="110"/>
      <c r="D310" s="80"/>
      <c r="E310" s="36"/>
      <c r="F310" s="487"/>
      <c r="G310" s="56"/>
      <c r="H310" s="39"/>
      <c r="I310" s="32"/>
      <c r="J310" s="36"/>
    </row>
    <row r="311" spans="1:10" s="16" customFormat="1" ht="10.5" customHeight="1" hidden="1">
      <c r="A311" s="95">
        <v>41123</v>
      </c>
      <c r="B311" s="83"/>
      <c r="C311" s="110" t="s">
        <v>467</v>
      </c>
      <c r="D311" s="80" t="s">
        <v>388</v>
      </c>
      <c r="E311" s="36"/>
      <c r="F311" s="487">
        <v>0</v>
      </c>
      <c r="G311" s="56"/>
      <c r="H311" s="39">
        <v>0</v>
      </c>
      <c r="I311" s="32"/>
      <c r="J311" s="36"/>
    </row>
    <row r="312" spans="1:10" s="16" customFormat="1" ht="10.5" customHeight="1" hidden="1">
      <c r="A312" s="95"/>
      <c r="B312" s="83"/>
      <c r="C312" s="111" t="s">
        <v>365</v>
      </c>
      <c r="D312" s="80" t="s">
        <v>346</v>
      </c>
      <c r="E312" s="36"/>
      <c r="F312" s="487"/>
      <c r="G312" s="56"/>
      <c r="H312" s="39"/>
      <c r="I312" s="32"/>
      <c r="J312" s="36"/>
    </row>
    <row r="313" spans="1:10" s="16" customFormat="1" ht="10.5" customHeight="1" hidden="1">
      <c r="A313" s="95"/>
      <c r="B313" s="83"/>
      <c r="C313" s="110"/>
      <c r="D313" s="80"/>
      <c r="E313" s="36"/>
      <c r="F313" s="487"/>
      <c r="G313" s="56"/>
      <c r="H313" s="39"/>
      <c r="I313" s="32"/>
      <c r="J313" s="36"/>
    </row>
    <row r="314" spans="1:10" s="16" customFormat="1" ht="10.5" customHeight="1" hidden="1">
      <c r="A314" s="95">
        <v>41123</v>
      </c>
      <c r="B314" s="83"/>
      <c r="C314" s="110" t="s">
        <v>468</v>
      </c>
      <c r="D314" s="80" t="s">
        <v>388</v>
      </c>
      <c r="E314" s="36"/>
      <c r="F314" s="487">
        <v>0</v>
      </c>
      <c r="G314" s="56"/>
      <c r="H314" s="39">
        <v>0</v>
      </c>
      <c r="I314" s="32"/>
      <c r="J314" s="36"/>
    </row>
    <row r="315" spans="1:10" s="16" customFormat="1" ht="10.5" customHeight="1" hidden="1">
      <c r="A315" s="95"/>
      <c r="B315" s="83"/>
      <c r="C315" s="111" t="s">
        <v>365</v>
      </c>
      <c r="D315" s="80" t="s">
        <v>346</v>
      </c>
      <c r="E315" s="36"/>
      <c r="F315" s="487"/>
      <c r="G315" s="56"/>
      <c r="H315" s="39"/>
      <c r="I315" s="32"/>
      <c r="J315" s="36"/>
    </row>
    <row r="316" spans="1:10" s="16" customFormat="1" ht="10.5" customHeight="1" hidden="1">
      <c r="A316" s="95"/>
      <c r="B316" s="83"/>
      <c r="C316" s="110"/>
      <c r="D316" s="80"/>
      <c r="E316" s="36"/>
      <c r="F316" s="487"/>
      <c r="G316" s="56"/>
      <c r="H316" s="39"/>
      <c r="I316" s="32"/>
      <c r="J316" s="36"/>
    </row>
    <row r="317" spans="1:10" s="16" customFormat="1" ht="10.5" customHeight="1" hidden="1">
      <c r="A317" s="95">
        <v>41141</v>
      </c>
      <c r="B317" s="83"/>
      <c r="C317" s="110" t="s">
        <v>451</v>
      </c>
      <c r="D317" s="80" t="s">
        <v>401</v>
      </c>
      <c r="E317" s="36"/>
      <c r="F317" s="487">
        <v>0</v>
      </c>
      <c r="G317" s="56"/>
      <c r="H317" s="39">
        <v>0</v>
      </c>
      <c r="I317" s="32"/>
      <c r="J317" s="36"/>
    </row>
    <row r="318" spans="1:10" s="16" customFormat="1" ht="10.5" customHeight="1" hidden="1">
      <c r="A318" s="95"/>
      <c r="B318" s="83"/>
      <c r="C318" s="111" t="s">
        <v>452</v>
      </c>
      <c r="D318" s="80" t="s">
        <v>453</v>
      </c>
      <c r="E318" s="36"/>
      <c r="F318" s="487"/>
      <c r="G318" s="56"/>
      <c r="H318" s="39"/>
      <c r="I318" s="32"/>
      <c r="J318" s="36"/>
    </row>
    <row r="319" spans="1:10" s="16" customFormat="1" ht="10.5" customHeight="1" hidden="1">
      <c r="A319" s="95"/>
      <c r="B319" s="83"/>
      <c r="C319" s="110"/>
      <c r="D319" s="80"/>
      <c r="E319" s="36"/>
      <c r="F319" s="487"/>
      <c r="G319" s="56"/>
      <c r="H319" s="39"/>
      <c r="I319" s="32"/>
      <c r="J319" s="36"/>
    </row>
    <row r="320" spans="1:10" s="16" customFormat="1" ht="10.5" customHeight="1" hidden="1">
      <c r="A320" s="95">
        <v>41142</v>
      </c>
      <c r="B320" s="83"/>
      <c r="C320" s="110" t="s">
        <v>451</v>
      </c>
      <c r="D320" s="80" t="s">
        <v>401</v>
      </c>
      <c r="E320" s="36"/>
      <c r="F320" s="487">
        <v>0</v>
      </c>
      <c r="G320" s="56"/>
      <c r="H320" s="39">
        <v>0</v>
      </c>
      <c r="I320" s="32"/>
      <c r="J320" s="36"/>
    </row>
    <row r="321" spans="1:10" s="16" customFormat="1" ht="10.5" customHeight="1" hidden="1">
      <c r="A321" s="95"/>
      <c r="B321" s="83"/>
      <c r="C321" s="111" t="s">
        <v>452</v>
      </c>
      <c r="D321" s="80" t="s">
        <v>453</v>
      </c>
      <c r="E321" s="36"/>
      <c r="F321" s="487"/>
      <c r="G321" s="56"/>
      <c r="H321" s="39"/>
      <c r="I321" s="32"/>
      <c r="J321" s="36"/>
    </row>
    <row r="322" spans="1:10" s="16" customFormat="1" ht="10.5" customHeight="1" hidden="1">
      <c r="A322" s="95"/>
      <c r="B322" s="83"/>
      <c r="C322" s="110"/>
      <c r="D322" s="80"/>
      <c r="E322" s="36"/>
      <c r="F322" s="487"/>
      <c r="G322" s="56"/>
      <c r="H322" s="39"/>
      <c r="I322" s="32"/>
      <c r="J322" s="36"/>
    </row>
    <row r="323" spans="1:10" s="16" customFormat="1" ht="10.5" customHeight="1" hidden="1">
      <c r="A323" s="95">
        <v>41149</v>
      </c>
      <c r="B323" s="83"/>
      <c r="C323" s="110" t="s">
        <v>451</v>
      </c>
      <c r="D323" s="80" t="s">
        <v>401</v>
      </c>
      <c r="E323" s="36"/>
      <c r="F323" s="487">
        <v>0</v>
      </c>
      <c r="G323" s="56"/>
      <c r="H323" s="39">
        <v>0</v>
      </c>
      <c r="I323" s="32"/>
      <c r="J323" s="36"/>
    </row>
    <row r="324" spans="1:10" s="16" customFormat="1" ht="10.5" customHeight="1" hidden="1">
      <c r="A324" s="95"/>
      <c r="B324" s="83"/>
      <c r="C324" s="111" t="s">
        <v>452</v>
      </c>
      <c r="D324" s="80" t="s">
        <v>453</v>
      </c>
      <c r="E324" s="36"/>
      <c r="F324" s="487"/>
      <c r="G324" s="56"/>
      <c r="H324" s="39"/>
      <c r="I324" s="32"/>
      <c r="J324" s="36"/>
    </row>
    <row r="325" spans="1:10" s="16" customFormat="1" ht="10.5" customHeight="1" hidden="1">
      <c r="A325" s="95"/>
      <c r="B325" s="83"/>
      <c r="C325" s="110"/>
      <c r="D325" s="80"/>
      <c r="E325" s="36"/>
      <c r="F325" s="487"/>
      <c r="G325" s="56"/>
      <c r="H325" s="39"/>
      <c r="I325" s="32"/>
      <c r="J325" s="36"/>
    </row>
    <row r="326" spans="1:10" s="16" customFormat="1" ht="10.5" customHeight="1" hidden="1">
      <c r="A326" s="95">
        <v>41150</v>
      </c>
      <c r="B326" s="83"/>
      <c r="C326" s="110" t="s">
        <v>451</v>
      </c>
      <c r="D326" s="80" t="s">
        <v>401</v>
      </c>
      <c r="E326" s="36"/>
      <c r="F326" s="487">
        <v>0</v>
      </c>
      <c r="G326" s="56"/>
      <c r="H326" s="39">
        <v>0</v>
      </c>
      <c r="I326" s="32"/>
      <c r="J326" s="36"/>
    </row>
    <row r="327" spans="1:10" s="16" customFormat="1" ht="10.5" customHeight="1" hidden="1">
      <c r="A327" s="95"/>
      <c r="B327" s="83"/>
      <c r="C327" s="111" t="s">
        <v>452</v>
      </c>
      <c r="D327" s="80" t="s">
        <v>453</v>
      </c>
      <c r="E327" s="36"/>
      <c r="F327" s="487"/>
      <c r="G327" s="56"/>
      <c r="H327" s="39"/>
      <c r="I327" s="32"/>
      <c r="J327" s="36"/>
    </row>
    <row r="328" spans="1:10" s="16" customFormat="1" ht="10.5" customHeight="1" hidden="1">
      <c r="A328" s="95"/>
      <c r="B328" s="83"/>
      <c r="C328" s="110"/>
      <c r="D328" s="80"/>
      <c r="E328" s="36"/>
      <c r="F328" s="487"/>
      <c r="G328" s="56"/>
      <c r="H328" s="39"/>
      <c r="I328" s="32"/>
      <c r="J328" s="36"/>
    </row>
    <row r="329" spans="1:10" s="16" customFormat="1" ht="10.5" customHeight="1" hidden="1">
      <c r="A329" s="95">
        <v>41137</v>
      </c>
      <c r="B329" s="83"/>
      <c r="C329" s="110" t="s">
        <v>451</v>
      </c>
      <c r="D329" s="80" t="s">
        <v>401</v>
      </c>
      <c r="E329" s="36"/>
      <c r="F329" s="487">
        <v>0</v>
      </c>
      <c r="G329" s="56"/>
      <c r="H329" s="39">
        <v>0</v>
      </c>
      <c r="I329" s="32"/>
      <c r="J329" s="36"/>
    </row>
    <row r="330" spans="1:10" s="16" customFormat="1" ht="10.5" customHeight="1" hidden="1">
      <c r="A330" s="95"/>
      <c r="B330" s="83"/>
      <c r="C330" s="111" t="s">
        <v>452</v>
      </c>
      <c r="D330" s="80" t="s">
        <v>453</v>
      </c>
      <c r="E330" s="36"/>
      <c r="F330" s="487"/>
      <c r="G330" s="56"/>
      <c r="H330" s="39"/>
      <c r="I330" s="32"/>
      <c r="J330" s="36"/>
    </row>
    <row r="331" spans="1:10" s="16" customFormat="1" ht="10.5" customHeight="1" hidden="1">
      <c r="A331" s="95"/>
      <c r="B331" s="83"/>
      <c r="C331" s="110"/>
      <c r="D331" s="80"/>
      <c r="E331" s="36"/>
      <c r="F331" s="487"/>
      <c r="G331" s="56"/>
      <c r="H331" s="39"/>
      <c r="I331" s="32"/>
      <c r="J331" s="36"/>
    </row>
    <row r="332" spans="1:10" s="16" customFormat="1" ht="10.5" customHeight="1" hidden="1">
      <c r="A332" s="95">
        <v>41129</v>
      </c>
      <c r="B332" s="83"/>
      <c r="C332" s="110" t="s">
        <v>469</v>
      </c>
      <c r="D332" s="80" t="s">
        <v>388</v>
      </c>
      <c r="E332" s="36"/>
      <c r="F332" s="487">
        <v>0</v>
      </c>
      <c r="G332" s="56"/>
      <c r="H332" s="39">
        <v>0</v>
      </c>
      <c r="I332" s="32"/>
      <c r="J332" s="36"/>
    </row>
    <row r="333" spans="1:10" s="16" customFormat="1" ht="10.5" customHeight="1" hidden="1">
      <c r="A333" s="95"/>
      <c r="B333" s="83"/>
      <c r="C333" s="111" t="s">
        <v>365</v>
      </c>
      <c r="D333" s="80" t="s">
        <v>346</v>
      </c>
      <c r="E333" s="36"/>
      <c r="F333" s="487"/>
      <c r="G333" s="56"/>
      <c r="H333" s="39"/>
      <c r="I333" s="32"/>
      <c r="J333" s="36"/>
    </row>
    <row r="334" spans="1:10" s="16" customFormat="1" ht="10.5" customHeight="1" hidden="1">
      <c r="A334" s="95"/>
      <c r="B334" s="83"/>
      <c r="C334" s="110"/>
      <c r="D334" s="80"/>
      <c r="E334" s="36"/>
      <c r="F334" s="487"/>
      <c r="G334" s="56"/>
      <c r="H334" s="39"/>
      <c r="I334" s="32"/>
      <c r="J334" s="36"/>
    </row>
    <row r="335" spans="1:10" s="16" customFormat="1" ht="10.5" customHeight="1" hidden="1">
      <c r="A335" s="95">
        <v>41150</v>
      </c>
      <c r="B335" s="83"/>
      <c r="C335" s="110" t="s">
        <v>393</v>
      </c>
      <c r="D335" s="80" t="s">
        <v>394</v>
      </c>
      <c r="E335" s="36"/>
      <c r="F335" s="487">
        <v>0</v>
      </c>
      <c r="G335" s="56"/>
      <c r="H335" s="39">
        <v>0</v>
      </c>
      <c r="I335" s="32"/>
      <c r="J335" s="36"/>
    </row>
    <row r="336" spans="1:10" s="16" customFormat="1" ht="10.5" customHeight="1" hidden="1">
      <c r="A336" s="95"/>
      <c r="B336" s="83"/>
      <c r="C336" s="111" t="s">
        <v>395</v>
      </c>
      <c r="D336" s="80" t="s">
        <v>396</v>
      </c>
      <c r="E336" s="36"/>
      <c r="F336" s="487"/>
      <c r="G336" s="56"/>
      <c r="H336" s="39"/>
      <c r="I336" s="32"/>
      <c r="J336" s="36"/>
    </row>
    <row r="337" spans="1:10" s="16" customFormat="1" ht="10.5" customHeight="1" hidden="1">
      <c r="A337" s="95"/>
      <c r="B337" s="83"/>
      <c r="C337" s="110"/>
      <c r="D337" s="80"/>
      <c r="E337" s="36"/>
      <c r="F337" s="487"/>
      <c r="G337" s="56"/>
      <c r="H337" s="39"/>
      <c r="I337" s="32"/>
      <c r="J337" s="36"/>
    </row>
    <row r="338" spans="1:10" s="16" customFormat="1" ht="10.5" customHeight="1" hidden="1">
      <c r="A338" s="95">
        <v>41129</v>
      </c>
      <c r="B338" s="83"/>
      <c r="C338" s="110" t="s">
        <v>393</v>
      </c>
      <c r="D338" s="80" t="s">
        <v>394</v>
      </c>
      <c r="E338" s="36"/>
      <c r="F338" s="487">
        <v>0</v>
      </c>
      <c r="G338" s="56"/>
      <c r="H338" s="39">
        <v>0</v>
      </c>
      <c r="I338" s="32"/>
      <c r="J338" s="36"/>
    </row>
    <row r="339" spans="1:10" s="16" customFormat="1" ht="10.5" customHeight="1" hidden="1">
      <c r="A339" s="95"/>
      <c r="B339" s="83"/>
      <c r="C339" s="111" t="s">
        <v>395</v>
      </c>
      <c r="D339" s="80" t="s">
        <v>396</v>
      </c>
      <c r="E339" s="36"/>
      <c r="F339" s="487"/>
      <c r="G339" s="56"/>
      <c r="H339" s="39"/>
      <c r="I339" s="32"/>
      <c r="J339" s="36"/>
    </row>
    <row r="340" spans="1:10" s="16" customFormat="1" ht="10.5" customHeight="1" hidden="1">
      <c r="A340" s="95"/>
      <c r="B340" s="83"/>
      <c r="C340" s="110"/>
      <c r="D340" s="80"/>
      <c r="E340" s="36"/>
      <c r="F340" s="487"/>
      <c r="G340" s="56"/>
      <c r="H340" s="39"/>
      <c r="I340" s="32"/>
      <c r="J340" s="36"/>
    </row>
    <row r="341" spans="1:10" s="16" customFormat="1" ht="10.5" customHeight="1" hidden="1">
      <c r="A341" s="95">
        <v>41131</v>
      </c>
      <c r="B341" s="83"/>
      <c r="C341" s="110" t="s">
        <v>470</v>
      </c>
      <c r="D341" s="80" t="s">
        <v>59</v>
      </c>
      <c r="E341" s="36"/>
      <c r="F341" s="487">
        <v>1.125</v>
      </c>
      <c r="G341" s="56"/>
      <c r="H341" s="39">
        <v>0.082576755</v>
      </c>
      <c r="I341" s="32"/>
      <c r="J341" s="36"/>
    </row>
    <row r="342" spans="1:10" s="16" customFormat="1" ht="10.5" customHeight="1" hidden="1">
      <c r="A342" s="95"/>
      <c r="B342" s="83"/>
      <c r="C342" s="111" t="s">
        <v>471</v>
      </c>
      <c r="D342" s="80" t="s">
        <v>472</v>
      </c>
      <c r="E342" s="36"/>
      <c r="F342" s="487"/>
      <c r="G342" s="56"/>
      <c r="H342" s="39"/>
      <c r="I342" s="32"/>
      <c r="J342" s="36"/>
    </row>
    <row r="343" spans="1:10" s="16" customFormat="1" ht="10.5" customHeight="1" hidden="1">
      <c r="A343" s="95"/>
      <c r="B343" s="83"/>
      <c r="C343" s="110"/>
      <c r="D343" s="80"/>
      <c r="E343" s="36"/>
      <c r="F343" s="487"/>
      <c r="G343" s="56"/>
      <c r="H343" s="39"/>
      <c r="I343" s="32"/>
      <c r="J343" s="36"/>
    </row>
    <row r="344" spans="1:10" s="16" customFormat="1" ht="10.5" customHeight="1" hidden="1">
      <c r="A344" s="95">
        <v>41144</v>
      </c>
      <c r="B344" s="83"/>
      <c r="C344" s="110" t="s">
        <v>435</v>
      </c>
      <c r="D344" s="80" t="s">
        <v>59</v>
      </c>
      <c r="E344" s="36"/>
      <c r="F344" s="487">
        <v>128.2</v>
      </c>
      <c r="G344" s="56"/>
      <c r="H344" s="39">
        <v>0.5127999999999999</v>
      </c>
      <c r="I344" s="32"/>
      <c r="J344" s="36"/>
    </row>
    <row r="345" spans="1:10" s="16" customFormat="1" ht="10.5" customHeight="1" hidden="1">
      <c r="A345" s="95"/>
      <c r="B345" s="83"/>
      <c r="C345" s="111" t="s">
        <v>436</v>
      </c>
      <c r="D345" s="80" t="s">
        <v>346</v>
      </c>
      <c r="E345" s="36"/>
      <c r="F345" s="487"/>
      <c r="G345" s="56"/>
      <c r="H345" s="39"/>
      <c r="I345" s="32"/>
      <c r="J345" s="36"/>
    </row>
    <row r="346" spans="1:10" s="16" customFormat="1" ht="10.5" customHeight="1" hidden="1">
      <c r="A346" s="95"/>
      <c r="B346" s="83"/>
      <c r="C346" s="110"/>
      <c r="D346" s="80"/>
      <c r="E346" s="36"/>
      <c r="F346" s="487"/>
      <c r="G346" s="56"/>
      <c r="H346" s="39"/>
      <c r="I346" s="32"/>
      <c r="J346" s="36"/>
    </row>
    <row r="347" spans="1:10" s="16" customFormat="1" ht="10.5" customHeight="1" hidden="1">
      <c r="A347" s="95">
        <v>41151</v>
      </c>
      <c r="B347" s="83"/>
      <c r="C347" s="110" t="s">
        <v>435</v>
      </c>
      <c r="D347" s="80" t="s">
        <v>59</v>
      </c>
      <c r="E347" s="36"/>
      <c r="F347" s="487">
        <v>126.5</v>
      </c>
      <c r="G347" s="56"/>
      <c r="H347" s="39">
        <v>0.3795</v>
      </c>
      <c r="I347" s="32"/>
      <c r="J347" s="36"/>
    </row>
    <row r="348" spans="1:10" s="16" customFormat="1" ht="10.5" customHeight="1" hidden="1">
      <c r="A348" s="95"/>
      <c r="B348" s="83"/>
      <c r="C348" s="111" t="s">
        <v>436</v>
      </c>
      <c r="D348" s="80" t="s">
        <v>346</v>
      </c>
      <c r="E348" s="36"/>
      <c r="F348" s="487"/>
      <c r="G348" s="56"/>
      <c r="H348" s="39"/>
      <c r="I348" s="32"/>
      <c r="J348" s="36"/>
    </row>
    <row r="349" spans="1:10" s="16" customFormat="1" ht="10.5" customHeight="1" hidden="1">
      <c r="A349" s="95"/>
      <c r="B349" s="83"/>
      <c r="C349" s="110"/>
      <c r="D349" s="80"/>
      <c r="E349" s="36"/>
      <c r="F349" s="487"/>
      <c r="G349" s="56"/>
      <c r="H349" s="39"/>
      <c r="I349" s="32"/>
      <c r="J349" s="36"/>
    </row>
    <row r="350" spans="1:10" s="16" customFormat="1" ht="10.5" customHeight="1" hidden="1">
      <c r="A350" s="95">
        <v>41145</v>
      </c>
      <c r="B350" s="83"/>
      <c r="C350" s="110" t="s">
        <v>435</v>
      </c>
      <c r="D350" s="80" t="s">
        <v>59</v>
      </c>
      <c r="E350" s="36"/>
      <c r="F350" s="487">
        <v>127.75</v>
      </c>
      <c r="G350" s="56"/>
      <c r="H350" s="39">
        <v>0.319375</v>
      </c>
      <c r="I350" s="32"/>
      <c r="J350" s="36"/>
    </row>
    <row r="351" spans="1:10" s="16" customFormat="1" ht="10.5" customHeight="1" hidden="1">
      <c r="A351" s="95"/>
      <c r="B351" s="83"/>
      <c r="C351" s="111" t="s">
        <v>436</v>
      </c>
      <c r="D351" s="80" t="s">
        <v>346</v>
      </c>
      <c r="E351" s="36"/>
      <c r="F351" s="487"/>
      <c r="G351" s="56"/>
      <c r="H351" s="39"/>
      <c r="I351" s="32"/>
      <c r="J351" s="36"/>
    </row>
    <row r="352" spans="1:10" s="16" customFormat="1" ht="10.5" customHeight="1" hidden="1">
      <c r="A352" s="95"/>
      <c r="B352" s="83"/>
      <c r="C352" s="110"/>
      <c r="D352" s="80"/>
      <c r="E352" s="36"/>
      <c r="F352" s="487"/>
      <c r="G352" s="56"/>
      <c r="H352" s="39"/>
      <c r="I352" s="32"/>
      <c r="J352" s="36"/>
    </row>
    <row r="353" spans="1:10" s="16" customFormat="1" ht="10.5" customHeight="1" hidden="1">
      <c r="A353" s="95">
        <v>41128</v>
      </c>
      <c r="B353" s="83"/>
      <c r="C353" s="110" t="s">
        <v>473</v>
      </c>
      <c r="D353" s="80" t="s">
        <v>401</v>
      </c>
      <c r="E353" s="36"/>
      <c r="F353" s="487">
        <v>0</v>
      </c>
      <c r="G353" s="56"/>
      <c r="H353" s="39">
        <v>0</v>
      </c>
      <c r="I353" s="32"/>
      <c r="J353" s="36"/>
    </row>
    <row r="354" spans="1:10" s="16" customFormat="1" ht="10.5" customHeight="1" hidden="1">
      <c r="A354" s="95"/>
      <c r="B354" s="83"/>
      <c r="C354" s="111" t="s">
        <v>434</v>
      </c>
      <c r="D354" s="80" t="s">
        <v>346</v>
      </c>
      <c r="E354" s="36"/>
      <c r="F354" s="487"/>
      <c r="G354" s="56"/>
      <c r="H354" s="39"/>
      <c r="I354" s="32"/>
      <c r="J354" s="36"/>
    </row>
    <row r="355" spans="1:10" s="16" customFormat="1" ht="10.5" customHeight="1" hidden="1">
      <c r="A355" s="95"/>
      <c r="B355" s="83"/>
      <c r="C355" s="110"/>
      <c r="D355" s="80"/>
      <c r="E355" s="36"/>
      <c r="F355" s="487"/>
      <c r="G355" s="56"/>
      <c r="H355" s="39"/>
      <c r="I355" s="32"/>
      <c r="J355" s="36"/>
    </row>
    <row r="356" spans="1:10" s="16" customFormat="1" ht="10.5" customHeight="1" hidden="1">
      <c r="A356" s="95">
        <v>41102</v>
      </c>
      <c r="B356" s="83"/>
      <c r="C356" s="110" t="s">
        <v>474</v>
      </c>
      <c r="D356" s="80" t="s">
        <v>59</v>
      </c>
      <c r="E356" s="36"/>
      <c r="F356" s="487">
        <v>431</v>
      </c>
      <c r="G356" s="56"/>
      <c r="H356" s="39">
        <v>13.2672144</v>
      </c>
      <c r="I356" s="32"/>
      <c r="J356" s="36"/>
    </row>
    <row r="357" spans="1:10" s="16" customFormat="1" ht="10.5" customHeight="1" hidden="1">
      <c r="A357" s="95"/>
      <c r="B357" s="83"/>
      <c r="C357" s="111" t="s">
        <v>395</v>
      </c>
      <c r="D357" s="80" t="s">
        <v>475</v>
      </c>
      <c r="E357" s="36"/>
      <c r="F357" s="487"/>
      <c r="G357" s="56"/>
      <c r="H357" s="39"/>
      <c r="I357" s="32"/>
      <c r="J357" s="36"/>
    </row>
    <row r="358" spans="1:10" s="16" customFormat="1" ht="10.5" customHeight="1" hidden="1">
      <c r="A358" s="95"/>
      <c r="B358" s="83"/>
      <c r="C358" s="110"/>
      <c r="D358" s="80"/>
      <c r="E358" s="36"/>
      <c r="F358" s="487"/>
      <c r="G358" s="56"/>
      <c r="H358" s="39"/>
      <c r="I358" s="32"/>
      <c r="J358" s="36"/>
    </row>
    <row r="359" spans="1:10" s="16" customFormat="1" ht="10.5" customHeight="1" hidden="1">
      <c r="A359" s="95">
        <v>41107</v>
      </c>
      <c r="B359" s="83"/>
      <c r="C359" s="110" t="s">
        <v>375</v>
      </c>
      <c r="D359" s="80" t="s">
        <v>59</v>
      </c>
      <c r="E359" s="36"/>
      <c r="F359" s="487">
        <v>101.9</v>
      </c>
      <c r="G359" s="56"/>
      <c r="H359" s="39">
        <v>10.19</v>
      </c>
      <c r="I359" s="32"/>
      <c r="J359" s="36"/>
    </row>
    <row r="360" spans="1:10" s="16" customFormat="1" ht="10.5" customHeight="1" hidden="1">
      <c r="A360" s="95"/>
      <c r="B360" s="83"/>
      <c r="C360" s="111" t="s">
        <v>365</v>
      </c>
      <c r="D360" s="80" t="s">
        <v>390</v>
      </c>
      <c r="E360" s="36"/>
      <c r="F360" s="487"/>
      <c r="G360" s="56"/>
      <c r="H360" s="39"/>
      <c r="I360" s="32"/>
      <c r="J360" s="36"/>
    </row>
    <row r="361" spans="1:10" s="16" customFormat="1" ht="10.5" customHeight="1" hidden="1">
      <c r="A361" s="95"/>
      <c r="B361" s="83"/>
      <c r="C361" s="110"/>
      <c r="D361" s="80"/>
      <c r="E361" s="36"/>
      <c r="F361" s="487"/>
      <c r="G361" s="56"/>
      <c r="H361" s="39"/>
      <c r="I361" s="32"/>
      <c r="J361" s="36"/>
    </row>
    <row r="362" spans="1:10" s="16" customFormat="1" ht="10.5" customHeight="1" hidden="1">
      <c r="A362" s="95">
        <v>41102</v>
      </c>
      <c r="B362" s="83"/>
      <c r="C362" s="110" t="s">
        <v>375</v>
      </c>
      <c r="D362" s="80" t="s">
        <v>59</v>
      </c>
      <c r="E362" s="36"/>
      <c r="F362" s="487">
        <v>101.9</v>
      </c>
      <c r="G362" s="56"/>
      <c r="H362" s="39">
        <v>10.19</v>
      </c>
      <c r="I362" s="32"/>
      <c r="J362" s="36"/>
    </row>
    <row r="363" spans="1:10" s="16" customFormat="1" ht="10.5" customHeight="1" hidden="1">
      <c r="A363" s="95"/>
      <c r="B363" s="83"/>
      <c r="C363" s="111" t="s">
        <v>365</v>
      </c>
      <c r="D363" s="80" t="s">
        <v>390</v>
      </c>
      <c r="E363" s="36"/>
      <c r="F363" s="487"/>
      <c r="G363" s="56"/>
      <c r="H363" s="39"/>
      <c r="I363" s="32"/>
      <c r="J363" s="36"/>
    </row>
    <row r="364" spans="1:10" s="16" customFormat="1" ht="22.5" customHeight="1">
      <c r="A364" s="95"/>
      <c r="B364" s="83"/>
      <c r="C364" s="110"/>
      <c r="D364" s="80"/>
      <c r="E364" s="36"/>
      <c r="F364" s="487"/>
      <c r="G364" s="56"/>
      <c r="H364" s="39"/>
      <c r="I364" s="32"/>
      <c r="J364" s="36"/>
    </row>
    <row r="365" spans="1:10" s="16" customFormat="1" ht="24.75" customHeight="1">
      <c r="A365" s="95"/>
      <c r="B365" s="83"/>
      <c r="C365" s="111"/>
      <c r="D365" s="80"/>
      <c r="E365" s="36"/>
      <c r="F365" s="487"/>
      <c r="G365" s="56"/>
      <c r="H365" s="39"/>
      <c r="I365" s="32"/>
      <c r="J365" s="36"/>
    </row>
    <row r="366" spans="1:10" s="28" customFormat="1" ht="24" customHeight="1">
      <c r="A366" s="36">
        <v>23</v>
      </c>
      <c r="B366" s="83"/>
      <c r="C366" s="111" t="s">
        <v>42</v>
      </c>
      <c r="D366" s="98"/>
      <c r="E366" s="83"/>
      <c r="F366" s="56"/>
      <c r="G366" s="36"/>
      <c r="H366" s="39">
        <v>28.69</v>
      </c>
      <c r="I366" s="36"/>
      <c r="J366" s="36"/>
    </row>
    <row r="367" spans="1:10" s="28" customFormat="1" ht="14.25" customHeight="1">
      <c r="A367" s="36"/>
      <c r="B367" s="83"/>
      <c r="C367" s="111"/>
      <c r="D367" s="98"/>
      <c r="E367" s="83"/>
      <c r="F367" s="36"/>
      <c r="G367" s="36"/>
      <c r="H367" s="65"/>
      <c r="I367" s="36"/>
      <c r="J367" s="36"/>
    </row>
    <row r="368" spans="1:10" s="28" customFormat="1" ht="12" customHeight="1">
      <c r="A368" s="36"/>
      <c r="B368" s="83"/>
      <c r="C368" s="111"/>
      <c r="D368" s="98"/>
      <c r="E368" s="83"/>
      <c r="F368" s="36"/>
      <c r="G368" s="36"/>
      <c r="H368" s="65"/>
      <c r="I368" s="36"/>
      <c r="J368" s="36"/>
    </row>
    <row r="369" spans="1:10" s="28" customFormat="1" ht="12" customHeight="1">
      <c r="A369" s="36"/>
      <c r="B369" s="83"/>
      <c r="C369" s="111"/>
      <c r="D369" s="329"/>
      <c r="E369" s="55"/>
      <c r="F369" s="54"/>
      <c r="G369" s="54"/>
      <c r="H369" s="330"/>
      <c r="I369" s="54"/>
      <c r="J369" s="36"/>
    </row>
    <row r="370" spans="1:10" s="16" customFormat="1" ht="12">
      <c r="A370" s="83"/>
      <c r="B370" s="111"/>
      <c r="C370" s="98"/>
      <c r="D370" s="327" t="s">
        <v>38</v>
      </c>
      <c r="E370" s="331"/>
      <c r="F370" s="328"/>
      <c r="G370" s="328"/>
      <c r="H370" s="327" t="s">
        <v>39</v>
      </c>
      <c r="I370" s="328"/>
      <c r="J370" s="105"/>
    </row>
    <row r="371" spans="1:10" s="28" customFormat="1" ht="12">
      <c r="A371" s="106" t="s">
        <v>21</v>
      </c>
      <c r="B371" s="36"/>
      <c r="C371" s="53"/>
      <c r="D371" s="66" t="s">
        <v>22</v>
      </c>
      <c r="E371" s="66"/>
      <c r="F371" s="66" t="s">
        <v>34</v>
      </c>
      <c r="G371" s="66"/>
      <c r="H371" s="66" t="s">
        <v>22</v>
      </c>
      <c r="I371" s="66" t="s">
        <v>34</v>
      </c>
      <c r="J371" s="66" t="s">
        <v>43</v>
      </c>
    </row>
    <row r="372" spans="1:10" s="28" customFormat="1" ht="12">
      <c r="A372" s="59"/>
      <c r="B372" s="54"/>
      <c r="C372" s="324"/>
      <c r="D372" s="324" t="s">
        <v>40</v>
      </c>
      <c r="E372" s="324"/>
      <c r="F372" s="324" t="s">
        <v>37</v>
      </c>
      <c r="G372" s="324"/>
      <c r="H372" s="324" t="s">
        <v>40</v>
      </c>
      <c r="I372" s="324" t="s">
        <v>37</v>
      </c>
      <c r="J372" s="324" t="s">
        <v>37</v>
      </c>
    </row>
    <row r="373" spans="1:10" s="16" customFormat="1" ht="12">
      <c r="A373" s="49"/>
      <c r="B373" s="36"/>
      <c r="C373" s="53"/>
      <c r="D373" s="67"/>
      <c r="E373" s="67"/>
      <c r="F373" s="36"/>
      <c r="G373" s="36"/>
      <c r="H373" s="36"/>
      <c r="I373" s="36"/>
      <c r="J373" s="36"/>
    </row>
    <row r="374" spans="1:10" s="28" customFormat="1" ht="12">
      <c r="A374" s="36"/>
      <c r="B374" s="49"/>
      <c r="C374" s="107" t="s">
        <v>298</v>
      </c>
      <c r="D374" s="56">
        <v>27</v>
      </c>
      <c r="E374" s="113"/>
      <c r="F374" s="39">
        <v>147.88</v>
      </c>
      <c r="G374" s="39"/>
      <c r="H374" s="56">
        <v>0</v>
      </c>
      <c r="I374" s="39">
        <v>0</v>
      </c>
      <c r="J374" s="39">
        <v>147.88</v>
      </c>
    </row>
    <row r="375" spans="1:10" s="28" customFormat="1" ht="12">
      <c r="A375" s="36"/>
      <c r="B375" s="32"/>
      <c r="C375" s="53" t="s">
        <v>26</v>
      </c>
      <c r="D375" s="56">
        <v>530</v>
      </c>
      <c r="E375" s="113"/>
      <c r="F375" s="39">
        <v>2775.001</v>
      </c>
      <c r="G375" s="39"/>
      <c r="H375" s="56">
        <v>3</v>
      </c>
      <c r="I375" s="39">
        <v>2.820338500000389</v>
      </c>
      <c r="J375" s="39">
        <v>2613.7743636027217</v>
      </c>
    </row>
    <row r="376" spans="1:10" s="16" customFormat="1" ht="12">
      <c r="A376" s="36" t="s">
        <v>108</v>
      </c>
      <c r="B376" s="36"/>
      <c r="C376" s="83"/>
      <c r="D376" s="67"/>
      <c r="E376" s="36"/>
      <c r="F376" s="36"/>
      <c r="G376" s="36"/>
      <c r="H376" s="36"/>
      <c r="I376" s="36"/>
      <c r="J376" s="36"/>
    </row>
    <row r="377" spans="1:10" s="63" customFormat="1" ht="15">
      <c r="A377" s="36"/>
      <c r="B377" s="36"/>
      <c r="C377" s="107" t="s">
        <v>298</v>
      </c>
      <c r="D377" s="56">
        <v>0</v>
      </c>
      <c r="E377" s="113"/>
      <c r="F377" s="39">
        <v>0</v>
      </c>
      <c r="G377" s="39"/>
      <c r="H377" s="56"/>
      <c r="I377" s="39"/>
      <c r="J377" s="39"/>
    </row>
    <row r="378" spans="1:10" ht="12.75">
      <c r="A378" s="36"/>
      <c r="B378" s="36"/>
      <c r="C378" s="53" t="s">
        <v>26</v>
      </c>
      <c r="D378" s="56">
        <v>5</v>
      </c>
      <c r="E378" s="113"/>
      <c r="F378" s="39">
        <v>83.589779155</v>
      </c>
      <c r="G378" s="39"/>
      <c r="H378" s="56"/>
      <c r="I378" s="39"/>
      <c r="J378" s="39"/>
    </row>
    <row r="379" spans="1:10" s="63" customFormat="1" ht="15">
      <c r="A379" s="36"/>
      <c r="B379" s="36"/>
      <c r="C379" s="36"/>
      <c r="D379" s="36"/>
      <c r="E379" s="36"/>
      <c r="F379" s="36"/>
      <c r="G379" s="36"/>
      <c r="H379" s="53"/>
      <c r="I379" s="36"/>
      <c r="J379" s="36"/>
    </row>
    <row r="380" spans="1:10" s="63" customFormat="1" ht="15">
      <c r="A380" s="31"/>
      <c r="B380" s="27"/>
      <c r="C380" s="31"/>
      <c r="D380" s="31"/>
      <c r="E380" s="114"/>
      <c r="F380" s="114"/>
      <c r="G380" s="42"/>
      <c r="H380" s="42"/>
      <c r="I380" s="42"/>
      <c r="J380" s="42"/>
    </row>
    <row r="381" spans="1:10" s="63" customFormat="1" ht="15">
      <c r="A381" s="31"/>
      <c r="B381" s="27"/>
      <c r="C381" s="31"/>
      <c r="D381" s="114"/>
      <c r="E381" s="115"/>
      <c r="F381" s="114"/>
      <c r="G381" s="42"/>
      <c r="H381" s="42"/>
      <c r="I381" s="42"/>
      <c r="J381" s="42"/>
    </row>
    <row r="382" spans="1:10" s="63" customFormat="1" ht="15">
      <c r="A382" s="116"/>
      <c r="B382" s="44"/>
      <c r="C382" s="117"/>
      <c r="D382" s="118"/>
      <c r="E382" s="119"/>
      <c r="F382" s="118"/>
      <c r="G382" s="120"/>
      <c r="H382" s="120"/>
      <c r="I382" s="117"/>
      <c r="J382" s="120"/>
    </row>
    <row r="383" spans="1:10" s="16" customFormat="1" ht="16.5">
      <c r="A383" s="34"/>
      <c r="B383" s="34"/>
      <c r="C383" s="36"/>
      <c r="D383" s="36"/>
      <c r="E383" s="36"/>
      <c r="F383" s="36"/>
      <c r="G383" s="36"/>
      <c r="H383" s="36"/>
      <c r="I383" s="36"/>
      <c r="J383" s="36"/>
    </row>
    <row r="384" spans="1:10" s="63" customFormat="1" ht="15">
      <c r="A384" s="79"/>
      <c r="B384" s="32"/>
      <c r="C384" s="32"/>
      <c r="D384" s="80"/>
      <c r="E384" s="80"/>
      <c r="F384" s="88"/>
      <c r="G384" s="115"/>
      <c r="H384" s="50"/>
      <c r="I384" s="50"/>
      <c r="J384" s="115"/>
    </row>
    <row r="385" spans="1:10" s="63" customFormat="1" ht="15">
      <c r="A385" s="79"/>
      <c r="B385" s="67"/>
      <c r="C385" s="67"/>
      <c r="D385" s="82"/>
      <c r="E385" s="78"/>
      <c r="F385" s="83"/>
      <c r="G385" s="115"/>
      <c r="H385" s="50"/>
      <c r="I385" s="36"/>
      <c r="J385" s="36"/>
    </row>
    <row r="386" spans="1:10" s="16" customFormat="1" ht="12.75">
      <c r="A386" s="27"/>
      <c r="B386" s="27"/>
      <c r="C386" s="27"/>
      <c r="D386" s="27"/>
      <c r="E386" s="27"/>
      <c r="F386" s="27"/>
      <c r="G386" s="36"/>
      <c r="H386" s="31"/>
      <c r="I386" s="31"/>
      <c r="J386" s="27"/>
    </row>
    <row r="387" spans="1:10" s="16" customFormat="1" ht="12">
      <c r="A387" s="79"/>
      <c r="B387" s="32"/>
      <c r="C387" s="32"/>
      <c r="D387" s="80"/>
      <c r="E387" s="80"/>
      <c r="F387" s="81"/>
      <c r="G387" s="36"/>
      <c r="H387" s="50"/>
      <c r="I387" s="50"/>
      <c r="J387" s="36"/>
    </row>
    <row r="388" spans="1:10" s="16" customFormat="1" ht="12">
      <c r="A388" s="36"/>
      <c r="B388" s="67"/>
      <c r="C388" s="67"/>
      <c r="D388" s="82"/>
      <c r="E388" s="78"/>
      <c r="F388" s="81"/>
      <c r="G388" s="39"/>
      <c r="H388" s="40"/>
      <c r="I388" s="36"/>
      <c r="J388" s="36"/>
    </row>
    <row r="389" spans="1:10" s="16" customFormat="1" ht="14.25">
      <c r="A389" s="61"/>
      <c r="B389" s="61"/>
      <c r="C389" s="61"/>
      <c r="D389" s="62"/>
      <c r="E389" s="61"/>
      <c r="F389" s="61"/>
      <c r="G389" s="61"/>
      <c r="H389" s="61"/>
      <c r="I389" s="61"/>
      <c r="J389" s="61"/>
    </row>
    <row r="390" spans="1:10" s="16" customFormat="1" ht="14.25">
      <c r="A390" s="61"/>
      <c r="B390" s="61"/>
      <c r="C390" s="61"/>
      <c r="D390" s="62"/>
      <c r="E390" s="61"/>
      <c r="F390" s="61"/>
      <c r="G390" s="61"/>
      <c r="H390" s="61"/>
      <c r="I390" s="61"/>
      <c r="J390" s="61"/>
    </row>
    <row r="391" spans="1:10" s="16" customFormat="1" ht="14.25">
      <c r="A391" s="61"/>
      <c r="B391" s="61"/>
      <c r="C391" s="61"/>
      <c r="D391" s="62"/>
      <c r="E391" s="61"/>
      <c r="F391" s="61"/>
      <c r="G391" s="61"/>
      <c r="H391" s="61"/>
      <c r="I391" s="61"/>
      <c r="J391" s="61"/>
    </row>
    <row r="392" spans="1:10" s="16" customFormat="1" ht="14.25">
      <c r="A392" s="61"/>
      <c r="B392" s="61"/>
      <c r="C392" s="61"/>
      <c r="D392" s="62"/>
      <c r="E392" s="61"/>
      <c r="F392" s="61"/>
      <c r="G392" s="61"/>
      <c r="H392" s="61"/>
      <c r="I392" s="61"/>
      <c r="J392" s="61"/>
    </row>
    <row r="393" spans="1:10" s="16" customFormat="1" ht="14.25">
      <c r="A393" s="61"/>
      <c r="B393" s="61"/>
      <c r="C393" s="61"/>
      <c r="D393" s="62"/>
      <c r="E393" s="61"/>
      <c r="F393" s="61"/>
      <c r="G393" s="61"/>
      <c r="H393" s="61"/>
      <c r="I393" s="61"/>
      <c r="J393" s="61"/>
    </row>
    <row r="394" spans="1:10" s="16" customFormat="1" ht="14.25">
      <c r="A394" s="61"/>
      <c r="B394" s="61"/>
      <c r="C394" s="61"/>
      <c r="D394" s="62"/>
      <c r="E394" s="61"/>
      <c r="F394" s="61"/>
      <c r="G394" s="61"/>
      <c r="H394" s="61"/>
      <c r="I394" s="61"/>
      <c r="J394" s="61"/>
    </row>
    <row r="395" spans="1:10" s="16" customFormat="1" ht="14.25">
      <c r="A395" s="61"/>
      <c r="B395" s="61"/>
      <c r="C395" s="61"/>
      <c r="D395" s="62"/>
      <c r="E395" s="61"/>
      <c r="F395" s="61"/>
      <c r="G395" s="61"/>
      <c r="H395" s="61"/>
      <c r="I395" s="61"/>
      <c r="J395" s="61"/>
    </row>
    <row r="396" spans="1:10" s="16" customFormat="1" ht="14.25">
      <c r="A396" s="61"/>
      <c r="B396" s="61"/>
      <c r="C396" s="61"/>
      <c r="D396" s="62"/>
      <c r="E396" s="61"/>
      <c r="F396" s="61"/>
      <c r="G396" s="61"/>
      <c r="H396" s="61"/>
      <c r="I396" s="61"/>
      <c r="J396" s="61"/>
    </row>
    <row r="397" spans="1:10" s="16" customFormat="1" ht="14.25">
      <c r="A397" s="61"/>
      <c r="B397" s="61"/>
      <c r="C397" s="61"/>
      <c r="D397" s="62"/>
      <c r="E397" s="61"/>
      <c r="F397" s="61"/>
      <c r="G397" s="61"/>
      <c r="H397" s="61"/>
      <c r="I397" s="61"/>
      <c r="J397" s="61"/>
    </row>
    <row r="398" spans="1:10" s="16" customFormat="1" ht="14.25">
      <c r="A398" s="61"/>
      <c r="B398" s="61"/>
      <c r="C398" s="61"/>
      <c r="D398" s="62"/>
      <c r="E398" s="61"/>
      <c r="F398" s="61"/>
      <c r="G398" s="61"/>
      <c r="H398" s="61"/>
      <c r="I398" s="61"/>
      <c r="J398" s="61"/>
    </row>
    <row r="399" spans="1:10" s="16" customFormat="1" ht="14.25">
      <c r="A399" s="61"/>
      <c r="B399" s="61"/>
      <c r="C399" s="61"/>
      <c r="D399" s="62"/>
      <c r="E399" s="61"/>
      <c r="F399" s="61"/>
      <c r="G399" s="61"/>
      <c r="H399" s="61"/>
      <c r="I399" s="61"/>
      <c r="J399" s="61"/>
    </row>
    <row r="400" spans="1:10" s="16" customFormat="1" ht="14.25">
      <c r="A400" s="61"/>
      <c r="B400" s="61"/>
      <c r="C400" s="61"/>
      <c r="D400" s="62"/>
      <c r="E400" s="61"/>
      <c r="F400" s="61"/>
      <c r="G400" s="61"/>
      <c r="H400" s="61"/>
      <c r="I400" s="61"/>
      <c r="J400" s="61"/>
    </row>
    <row r="401" spans="1:10" s="16" customFormat="1" ht="14.25">
      <c r="A401" s="61"/>
      <c r="B401" s="61"/>
      <c r="C401" s="61"/>
      <c r="D401" s="62"/>
      <c r="E401" s="61"/>
      <c r="F401" s="61"/>
      <c r="G401" s="61"/>
      <c r="H401" s="61"/>
      <c r="I401" s="61"/>
      <c r="J401" s="61"/>
    </row>
    <row r="402" spans="1:10" s="16" customFormat="1" ht="12">
      <c r="A402" s="36"/>
      <c r="B402" s="36"/>
      <c r="C402" s="36"/>
      <c r="D402" s="67"/>
      <c r="E402" s="36"/>
      <c r="F402" s="36"/>
      <c r="G402" s="36"/>
      <c r="H402" s="36"/>
      <c r="I402" s="36"/>
      <c r="J402" s="36"/>
    </row>
    <row r="403" spans="1:10" s="16" customFormat="1" ht="12">
      <c r="A403" s="36"/>
      <c r="B403" s="36"/>
      <c r="C403" s="36"/>
      <c r="D403" s="67"/>
      <c r="E403" s="36"/>
      <c r="F403" s="36"/>
      <c r="G403" s="36"/>
      <c r="H403" s="36"/>
      <c r="I403" s="36"/>
      <c r="J403" s="36"/>
    </row>
    <row r="404" spans="1:10" s="16" customFormat="1" ht="12">
      <c r="A404" s="36"/>
      <c r="B404" s="36"/>
      <c r="C404" s="36"/>
      <c r="D404" s="67"/>
      <c r="E404" s="36"/>
      <c r="F404" s="36"/>
      <c r="G404" s="36"/>
      <c r="H404" s="36"/>
      <c r="I404" s="36"/>
      <c r="J404" s="36"/>
    </row>
    <row r="405" spans="1:10" s="16" customFormat="1" ht="12">
      <c r="A405" s="36"/>
      <c r="B405" s="36"/>
      <c r="C405" s="36"/>
      <c r="D405" s="67"/>
      <c r="E405" s="36"/>
      <c r="F405" s="36"/>
      <c r="G405" s="36"/>
      <c r="H405" s="36"/>
      <c r="I405" s="36"/>
      <c r="J405" s="36"/>
    </row>
    <row r="406" spans="1:10" s="16" customFormat="1" ht="12">
      <c r="A406" s="36"/>
      <c r="B406" s="36"/>
      <c r="C406" s="36"/>
      <c r="D406" s="67"/>
      <c r="E406" s="36"/>
      <c r="F406" s="36"/>
      <c r="G406" s="36"/>
      <c r="H406" s="36"/>
      <c r="I406" s="36"/>
      <c r="J406" s="36"/>
    </row>
    <row r="407" spans="1:10" s="16" customFormat="1" ht="12">
      <c r="A407" s="36"/>
      <c r="B407" s="36"/>
      <c r="C407" s="36"/>
      <c r="D407" s="67"/>
      <c r="E407" s="36"/>
      <c r="F407" s="36"/>
      <c r="G407" s="36"/>
      <c r="H407" s="36"/>
      <c r="I407" s="36"/>
      <c r="J407" s="36"/>
    </row>
    <row r="408" spans="1:10" s="16" customFormat="1" ht="12">
      <c r="A408" s="36"/>
      <c r="B408" s="36"/>
      <c r="C408" s="36"/>
      <c r="D408" s="67"/>
      <c r="E408" s="36"/>
      <c r="F408" s="36"/>
      <c r="G408" s="36"/>
      <c r="H408" s="36"/>
      <c r="I408" s="36"/>
      <c r="J408" s="36"/>
    </row>
    <row r="409" spans="1:10" s="16" customFormat="1" ht="12">
      <c r="A409" s="36"/>
      <c r="B409" s="36"/>
      <c r="C409" s="36"/>
      <c r="D409" s="67"/>
      <c r="E409" s="36"/>
      <c r="F409" s="36"/>
      <c r="G409" s="36"/>
      <c r="H409" s="36"/>
      <c r="I409" s="36"/>
      <c r="J409" s="36"/>
    </row>
    <row r="410" spans="1:10" s="16" customFormat="1" ht="12">
      <c r="A410" s="36"/>
      <c r="B410" s="36"/>
      <c r="C410" s="36"/>
      <c r="D410" s="67"/>
      <c r="E410" s="36"/>
      <c r="F410" s="36"/>
      <c r="G410" s="36"/>
      <c r="H410" s="36"/>
      <c r="I410" s="36"/>
      <c r="J410" s="36"/>
    </row>
    <row r="411" spans="1:10" s="16" customFormat="1" ht="12">
      <c r="A411" s="36"/>
      <c r="B411" s="36"/>
      <c r="C411" s="36"/>
      <c r="D411" s="67"/>
      <c r="E411" s="36"/>
      <c r="F411" s="36"/>
      <c r="G411" s="36"/>
      <c r="H411" s="36"/>
      <c r="I411" s="36"/>
      <c r="J411" s="36"/>
    </row>
    <row r="412" spans="1:10" s="16" customFormat="1" ht="12">
      <c r="A412" s="36"/>
      <c r="B412" s="36"/>
      <c r="C412" s="36"/>
      <c r="D412" s="67"/>
      <c r="E412" s="36"/>
      <c r="F412" s="36"/>
      <c r="G412" s="36"/>
      <c r="H412" s="36"/>
      <c r="I412" s="36"/>
      <c r="J412" s="36"/>
    </row>
    <row r="413" spans="1:10" s="16" customFormat="1" ht="12">
      <c r="A413" s="36"/>
      <c r="B413" s="36"/>
      <c r="C413" s="36"/>
      <c r="D413" s="67"/>
      <c r="E413" s="36"/>
      <c r="F413" s="36"/>
      <c r="G413" s="36"/>
      <c r="H413" s="36"/>
      <c r="I413" s="36"/>
      <c r="J413" s="36"/>
    </row>
    <row r="414" spans="1:10" s="16" customFormat="1" ht="12">
      <c r="A414" s="36"/>
      <c r="B414" s="36"/>
      <c r="C414" s="36"/>
      <c r="D414" s="67"/>
      <c r="E414" s="36"/>
      <c r="F414" s="36"/>
      <c r="G414" s="36"/>
      <c r="H414" s="36"/>
      <c r="I414" s="36"/>
      <c r="J414" s="36"/>
    </row>
    <row r="415" spans="1:10" s="16" customFormat="1" ht="12">
      <c r="A415" s="36"/>
      <c r="B415" s="36"/>
      <c r="C415" s="36"/>
      <c r="D415" s="67"/>
      <c r="E415" s="36"/>
      <c r="F415" s="36"/>
      <c r="G415" s="36"/>
      <c r="H415" s="36"/>
      <c r="I415" s="36"/>
      <c r="J415" s="36"/>
    </row>
    <row r="416" spans="1:10" s="16" customFormat="1" ht="12">
      <c r="A416" s="36"/>
      <c r="B416" s="36"/>
      <c r="C416" s="36"/>
      <c r="D416" s="67"/>
      <c r="E416" s="36"/>
      <c r="F416" s="36"/>
      <c r="G416" s="36"/>
      <c r="H416" s="36"/>
      <c r="I416" s="36"/>
      <c r="J416" s="36"/>
    </row>
    <row r="417" spans="1:10" s="16" customFormat="1" ht="12">
      <c r="A417" s="36"/>
      <c r="B417" s="36"/>
      <c r="C417" s="36"/>
      <c r="D417" s="67"/>
      <c r="E417" s="36"/>
      <c r="F417" s="36"/>
      <c r="G417" s="36"/>
      <c r="H417" s="36"/>
      <c r="I417" s="36"/>
      <c r="J417" s="36"/>
    </row>
    <row r="418" spans="1:10" s="16" customFormat="1" ht="12">
      <c r="A418" s="36"/>
      <c r="B418" s="36"/>
      <c r="C418" s="36"/>
      <c r="D418" s="67"/>
      <c r="E418" s="36"/>
      <c r="F418" s="36"/>
      <c r="G418" s="36"/>
      <c r="H418" s="36"/>
      <c r="I418" s="36"/>
      <c r="J418" s="36"/>
    </row>
    <row r="419" spans="1:10" s="16" customFormat="1" ht="12">
      <c r="A419" s="36"/>
      <c r="B419" s="36"/>
      <c r="C419" s="36"/>
      <c r="D419" s="67"/>
      <c r="E419" s="36"/>
      <c r="F419" s="36"/>
      <c r="G419" s="36"/>
      <c r="H419" s="36"/>
      <c r="I419" s="36"/>
      <c r="J419" s="36"/>
    </row>
    <row r="420" spans="1:10" s="16" customFormat="1" ht="12">
      <c r="A420" s="36"/>
      <c r="B420" s="36"/>
      <c r="C420" s="36"/>
      <c r="D420" s="67"/>
      <c r="E420" s="36"/>
      <c r="F420" s="36"/>
      <c r="G420" s="36"/>
      <c r="H420" s="36"/>
      <c r="I420" s="36"/>
      <c r="J420" s="36"/>
    </row>
    <row r="421" spans="1:10" s="16" customFormat="1" ht="12">
      <c r="A421" s="36"/>
      <c r="B421" s="36"/>
      <c r="C421" s="36"/>
      <c r="D421" s="67"/>
      <c r="E421" s="36"/>
      <c r="F421" s="36"/>
      <c r="G421" s="36"/>
      <c r="H421" s="36"/>
      <c r="I421" s="36"/>
      <c r="J421" s="36"/>
    </row>
    <row r="422" spans="1:10" s="16" customFormat="1" ht="12">
      <c r="A422" s="36"/>
      <c r="B422" s="36"/>
      <c r="C422" s="36"/>
      <c r="D422" s="67"/>
      <c r="E422" s="36"/>
      <c r="F422" s="36"/>
      <c r="G422" s="36"/>
      <c r="H422" s="36"/>
      <c r="I422" s="36"/>
      <c r="J422" s="36"/>
    </row>
    <row r="423" spans="1:10" s="16" customFormat="1" ht="12">
      <c r="A423" s="36"/>
      <c r="B423" s="36"/>
      <c r="C423" s="36"/>
      <c r="D423" s="67"/>
      <c r="E423" s="36"/>
      <c r="F423" s="36"/>
      <c r="G423" s="36"/>
      <c r="H423" s="36"/>
      <c r="I423" s="36"/>
      <c r="J423" s="36"/>
    </row>
    <row r="424" spans="1:10" s="16" customFormat="1" ht="12">
      <c r="A424" s="36"/>
      <c r="B424" s="36"/>
      <c r="C424" s="36"/>
      <c r="D424" s="67"/>
      <c r="E424" s="36"/>
      <c r="F424" s="36"/>
      <c r="G424" s="36"/>
      <c r="H424" s="36"/>
      <c r="I424" s="36"/>
      <c r="J424" s="36"/>
    </row>
    <row r="425" spans="1:10" s="16" customFormat="1" ht="12">
      <c r="A425" s="36"/>
      <c r="B425" s="36"/>
      <c r="C425" s="36"/>
      <c r="D425" s="67"/>
      <c r="E425" s="36"/>
      <c r="F425" s="36"/>
      <c r="G425" s="36"/>
      <c r="H425" s="36"/>
      <c r="I425" s="36"/>
      <c r="J425" s="36"/>
    </row>
    <row r="426" spans="1:10" s="16" customFormat="1" ht="12">
      <c r="A426" s="36"/>
      <c r="B426" s="36"/>
      <c r="C426" s="36"/>
      <c r="D426" s="67"/>
      <c r="E426" s="36"/>
      <c r="F426" s="36"/>
      <c r="G426" s="36"/>
      <c r="H426" s="36"/>
      <c r="I426" s="36"/>
      <c r="J426" s="36"/>
    </row>
    <row r="427" spans="1:10" s="16" customFormat="1" ht="12">
      <c r="A427" s="36"/>
      <c r="B427" s="36"/>
      <c r="C427" s="36"/>
      <c r="D427" s="67"/>
      <c r="E427" s="36"/>
      <c r="F427" s="36"/>
      <c r="G427" s="36"/>
      <c r="H427" s="36"/>
      <c r="I427" s="36"/>
      <c r="J427" s="36"/>
    </row>
    <row r="428" spans="1:10" s="16" customFormat="1" ht="12">
      <c r="A428" s="36"/>
      <c r="B428" s="36"/>
      <c r="C428" s="36"/>
      <c r="D428" s="67"/>
      <c r="E428" s="36"/>
      <c r="F428" s="36"/>
      <c r="G428" s="36"/>
      <c r="H428" s="36"/>
      <c r="I428" s="36"/>
      <c r="J428" s="36"/>
    </row>
    <row r="429" spans="1:10" s="16" customFormat="1" ht="12">
      <c r="A429" s="36"/>
      <c r="B429" s="36"/>
      <c r="C429" s="36"/>
      <c r="D429" s="67"/>
      <c r="E429" s="36"/>
      <c r="F429" s="36"/>
      <c r="G429" s="36"/>
      <c r="H429" s="36"/>
      <c r="I429" s="36"/>
      <c r="J429" s="36"/>
    </row>
    <row r="430" spans="1:10" s="16" customFormat="1" ht="12">
      <c r="A430" s="36"/>
      <c r="B430" s="36"/>
      <c r="C430" s="36"/>
      <c r="D430" s="67"/>
      <c r="E430" s="36"/>
      <c r="F430" s="36"/>
      <c r="G430" s="36"/>
      <c r="H430" s="36"/>
      <c r="I430" s="36"/>
      <c r="J430" s="36"/>
    </row>
    <row r="431" spans="1:10" s="16" customFormat="1" ht="12">
      <c r="A431" s="36"/>
      <c r="B431" s="36"/>
      <c r="C431" s="36"/>
      <c r="D431" s="67"/>
      <c r="E431" s="36"/>
      <c r="F431" s="36"/>
      <c r="G431" s="36"/>
      <c r="H431" s="36"/>
      <c r="I431" s="36"/>
      <c r="J431" s="36"/>
    </row>
    <row r="432" spans="1:10" s="16" customFormat="1" ht="12">
      <c r="A432" s="36"/>
      <c r="B432" s="36"/>
      <c r="C432" s="36"/>
      <c r="D432" s="67"/>
      <c r="E432" s="36"/>
      <c r="F432" s="36"/>
      <c r="G432" s="36"/>
      <c r="H432" s="36"/>
      <c r="I432" s="36"/>
      <c r="J432" s="36"/>
    </row>
    <row r="433" spans="1:10" s="16" customFormat="1" ht="12">
      <c r="A433" s="36"/>
      <c r="B433" s="36"/>
      <c r="C433" s="36"/>
      <c r="D433" s="67"/>
      <c r="E433" s="36"/>
      <c r="F433" s="36"/>
      <c r="G433" s="36"/>
      <c r="H433" s="36"/>
      <c r="I433" s="36"/>
      <c r="J433" s="36"/>
    </row>
    <row r="434" spans="1:10" s="16" customFormat="1" ht="12">
      <c r="A434" s="36"/>
      <c r="B434" s="36"/>
      <c r="C434" s="36"/>
      <c r="D434" s="67"/>
      <c r="E434" s="36"/>
      <c r="F434" s="36"/>
      <c r="G434" s="36"/>
      <c r="H434" s="36"/>
      <c r="I434" s="36"/>
      <c r="J434" s="36"/>
    </row>
    <row r="435" spans="1:10" s="16" customFormat="1" ht="12">
      <c r="A435" s="36"/>
      <c r="B435" s="36"/>
      <c r="C435" s="36"/>
      <c r="D435" s="67"/>
      <c r="E435" s="36"/>
      <c r="F435" s="36"/>
      <c r="G435" s="36"/>
      <c r="H435" s="36"/>
      <c r="I435" s="36"/>
      <c r="J435" s="36"/>
    </row>
    <row r="436" spans="1:10" s="16" customFormat="1" ht="12">
      <c r="A436" s="36"/>
      <c r="B436" s="36"/>
      <c r="C436" s="36"/>
      <c r="D436" s="67"/>
      <c r="E436" s="36"/>
      <c r="F436" s="36"/>
      <c r="G436" s="36"/>
      <c r="H436" s="36"/>
      <c r="I436" s="36"/>
      <c r="J436" s="36"/>
    </row>
    <row r="437" spans="1:10" s="16" customFormat="1" ht="12">
      <c r="A437" s="36"/>
      <c r="B437" s="36"/>
      <c r="C437" s="36"/>
      <c r="D437" s="67"/>
      <c r="E437" s="36"/>
      <c r="F437" s="36"/>
      <c r="G437" s="36"/>
      <c r="H437" s="36"/>
      <c r="I437" s="36"/>
      <c r="J437" s="36"/>
    </row>
    <row r="438" spans="1:10" s="16" customFormat="1" ht="12">
      <c r="A438" s="36"/>
      <c r="B438" s="36"/>
      <c r="C438" s="36"/>
      <c r="D438" s="67"/>
      <c r="E438" s="36"/>
      <c r="F438" s="36"/>
      <c r="G438" s="36"/>
      <c r="H438" s="36"/>
      <c r="I438" s="36"/>
      <c r="J438" s="36"/>
    </row>
    <row r="439" spans="1:10" s="16" customFormat="1" ht="12">
      <c r="A439" s="36"/>
      <c r="B439" s="36"/>
      <c r="C439" s="36"/>
      <c r="D439" s="67"/>
      <c r="E439" s="36"/>
      <c r="F439" s="36"/>
      <c r="G439" s="36"/>
      <c r="H439" s="36"/>
      <c r="I439" s="36"/>
      <c r="J439" s="36"/>
    </row>
    <row r="440" spans="1:10" s="16" customFormat="1" ht="12">
      <c r="A440" s="36"/>
      <c r="B440" s="36"/>
      <c r="C440" s="36"/>
      <c r="D440" s="67"/>
      <c r="E440" s="36"/>
      <c r="F440" s="36"/>
      <c r="G440" s="36"/>
      <c r="H440" s="36"/>
      <c r="I440" s="36"/>
      <c r="J440" s="36"/>
    </row>
    <row r="441" spans="1:10" s="16" customFormat="1" ht="12.75">
      <c r="A441" s="27"/>
      <c r="B441" s="27"/>
      <c r="C441" s="27"/>
      <c r="D441" s="89"/>
      <c r="E441" s="27"/>
      <c r="F441" s="27"/>
      <c r="G441" s="27"/>
      <c r="H441" s="27"/>
      <c r="I441" s="27"/>
      <c r="J441" s="27"/>
    </row>
    <row r="442" spans="1:10" s="16" customFormat="1" ht="12.75">
      <c r="A442" s="27"/>
      <c r="B442" s="27"/>
      <c r="C442" s="27"/>
      <c r="D442" s="89"/>
      <c r="E442" s="27"/>
      <c r="F442" s="27"/>
      <c r="G442" s="27"/>
      <c r="H442" s="27"/>
      <c r="I442" s="27"/>
      <c r="J442" s="27"/>
    </row>
    <row r="443" spans="1:10" s="16" customFormat="1" ht="12.75">
      <c r="A443" s="27"/>
      <c r="B443" s="27"/>
      <c r="C443" s="27"/>
      <c r="D443" s="89"/>
      <c r="E443" s="27"/>
      <c r="F443" s="27"/>
      <c r="G443" s="27"/>
      <c r="H443" s="27"/>
      <c r="I443" s="27"/>
      <c r="J443" s="27"/>
    </row>
    <row r="444" spans="1:10" s="16" customFormat="1" ht="12.75">
      <c r="A444" s="27"/>
      <c r="B444" s="27"/>
      <c r="C444" s="27"/>
      <c r="D444" s="89"/>
      <c r="E444" s="27"/>
      <c r="F444" s="27"/>
      <c r="G444" s="27"/>
      <c r="H444" s="27"/>
      <c r="I444" s="27"/>
      <c r="J444" s="27"/>
    </row>
    <row r="445" spans="1:10" s="16" customFormat="1" ht="12.75">
      <c r="A445" s="27"/>
      <c r="B445" s="27"/>
      <c r="C445" s="27"/>
      <c r="D445" s="89"/>
      <c r="E445" s="27"/>
      <c r="F445" s="27"/>
      <c r="G445" s="27"/>
      <c r="H445" s="27"/>
      <c r="I445" s="27"/>
      <c r="J445" s="27"/>
    </row>
    <row r="446" spans="1:10" s="16" customFormat="1" ht="12.75">
      <c r="A446" s="27"/>
      <c r="B446" s="27"/>
      <c r="C446" s="27"/>
      <c r="D446" s="89"/>
      <c r="E446" s="27"/>
      <c r="F446" s="27"/>
      <c r="G446" s="27"/>
      <c r="H446" s="27"/>
      <c r="I446" s="27"/>
      <c r="J446" s="27"/>
    </row>
    <row r="447" spans="1:10" s="16" customFormat="1" ht="12.75">
      <c r="A447" s="27"/>
      <c r="B447" s="27"/>
      <c r="C447" s="27"/>
      <c r="D447" s="89"/>
      <c r="E447" s="27"/>
      <c r="F447" s="27"/>
      <c r="G447" s="27"/>
      <c r="H447" s="27"/>
      <c r="I447" s="27"/>
      <c r="J447" s="27"/>
    </row>
    <row r="448" spans="1:10" s="16" customFormat="1" ht="12.75">
      <c r="A448" s="27"/>
      <c r="B448" s="27"/>
      <c r="C448" s="27"/>
      <c r="D448" s="89"/>
      <c r="E448" s="27"/>
      <c r="F448" s="27"/>
      <c r="G448" s="27"/>
      <c r="H448" s="27"/>
      <c r="I448" s="27"/>
      <c r="J448" s="27"/>
    </row>
    <row r="449" spans="1:10" s="16" customFormat="1" ht="12.75">
      <c r="A449" s="27"/>
      <c r="B449" s="27"/>
      <c r="C449" s="27"/>
      <c r="D449" s="89"/>
      <c r="E449" s="27"/>
      <c r="F449" s="27"/>
      <c r="G449" s="27"/>
      <c r="H449" s="27"/>
      <c r="I449" s="27"/>
      <c r="J449" s="27"/>
    </row>
    <row r="450" spans="1:10" s="16" customFormat="1" ht="12.75">
      <c r="A450" s="27"/>
      <c r="B450" s="27"/>
      <c r="C450" s="27"/>
      <c r="D450" s="89"/>
      <c r="E450" s="27"/>
      <c r="F450" s="27"/>
      <c r="G450" s="27"/>
      <c r="H450" s="27"/>
      <c r="I450" s="27"/>
      <c r="J450" s="27"/>
    </row>
    <row r="451" spans="1:10" s="16" customFormat="1" ht="12.75">
      <c r="A451" s="27"/>
      <c r="B451" s="27"/>
      <c r="C451" s="27"/>
      <c r="D451" s="89"/>
      <c r="E451" s="27"/>
      <c r="F451" s="27"/>
      <c r="G451" s="27"/>
      <c r="H451" s="27"/>
      <c r="I451" s="27"/>
      <c r="J451" s="27"/>
    </row>
    <row r="452" spans="1:10" s="16" customFormat="1" ht="12.75">
      <c r="A452" s="27"/>
      <c r="B452" s="27"/>
      <c r="C452" s="27"/>
      <c r="D452" s="89"/>
      <c r="E452" s="27"/>
      <c r="F452" s="27"/>
      <c r="G452" s="27"/>
      <c r="H452" s="27"/>
      <c r="I452" s="27"/>
      <c r="J452" s="27"/>
    </row>
    <row r="453" spans="1:10" s="16" customFormat="1" ht="12.75">
      <c r="A453" s="27"/>
      <c r="B453" s="27"/>
      <c r="C453" s="27"/>
      <c r="D453" s="89"/>
      <c r="E453" s="27"/>
      <c r="F453" s="27"/>
      <c r="G453" s="27"/>
      <c r="H453" s="27"/>
      <c r="I453" s="27"/>
      <c r="J453" s="27"/>
    </row>
    <row r="454" spans="1:10" s="16" customFormat="1" ht="12.75">
      <c r="A454" s="27"/>
      <c r="B454" s="27"/>
      <c r="C454" s="27"/>
      <c r="D454" s="89"/>
      <c r="E454" s="27"/>
      <c r="F454" s="27"/>
      <c r="G454" s="27"/>
      <c r="H454" s="27"/>
      <c r="I454" s="27"/>
      <c r="J454" s="27"/>
    </row>
    <row r="455" spans="1:10" s="16" customFormat="1" ht="12.75">
      <c r="A455" s="27"/>
      <c r="B455" s="27"/>
      <c r="C455" s="27"/>
      <c r="D455" s="89"/>
      <c r="E455" s="27"/>
      <c r="F455" s="27"/>
      <c r="G455" s="27"/>
      <c r="H455" s="27"/>
      <c r="I455" s="27"/>
      <c r="J455" s="27"/>
    </row>
    <row r="456" spans="1:10" s="16" customFormat="1" ht="12.75">
      <c r="A456" s="27"/>
      <c r="B456" s="27"/>
      <c r="C456" s="27"/>
      <c r="D456" s="89"/>
      <c r="E456" s="27"/>
      <c r="F456" s="27"/>
      <c r="G456" s="27"/>
      <c r="H456" s="27"/>
      <c r="I456" s="27"/>
      <c r="J456" s="27"/>
    </row>
    <row r="457" spans="1:10" s="16" customFormat="1" ht="12.75">
      <c r="A457" s="27"/>
      <c r="B457" s="27"/>
      <c r="C457" s="27"/>
      <c r="D457" s="89"/>
      <c r="E457" s="27"/>
      <c r="F457" s="27"/>
      <c r="G457" s="27"/>
      <c r="H457" s="27"/>
      <c r="I457" s="27"/>
      <c r="J457" s="27"/>
    </row>
    <row r="458" spans="1:10" s="16" customFormat="1" ht="12.75">
      <c r="A458" s="27"/>
      <c r="B458" s="27"/>
      <c r="C458" s="27"/>
      <c r="D458" s="89"/>
      <c r="E458" s="27"/>
      <c r="F458" s="27"/>
      <c r="G458" s="27"/>
      <c r="H458" s="27"/>
      <c r="I458" s="27"/>
      <c r="J458" s="27"/>
    </row>
    <row r="459" spans="1:10" s="16" customFormat="1" ht="12.75">
      <c r="A459" s="27"/>
      <c r="B459" s="27"/>
      <c r="C459" s="27"/>
      <c r="D459" s="89"/>
      <c r="E459" s="27"/>
      <c r="F459" s="27"/>
      <c r="G459" s="27"/>
      <c r="H459" s="27"/>
      <c r="I459" s="27"/>
      <c r="J459" s="27"/>
    </row>
    <row r="460" spans="1:10" s="16" customFormat="1" ht="12.75">
      <c r="A460" s="27"/>
      <c r="B460" s="27"/>
      <c r="C460" s="27"/>
      <c r="D460" s="89"/>
      <c r="E460" s="27"/>
      <c r="F460" s="27"/>
      <c r="G460" s="27"/>
      <c r="H460" s="27"/>
      <c r="I460" s="27"/>
      <c r="J460" s="27"/>
    </row>
    <row r="461" spans="1:10" s="16" customFormat="1" ht="12.75">
      <c r="A461" s="27"/>
      <c r="B461" s="27"/>
      <c r="C461" s="27"/>
      <c r="D461" s="89"/>
      <c r="E461" s="27"/>
      <c r="F461" s="27"/>
      <c r="G461" s="27"/>
      <c r="H461" s="27"/>
      <c r="I461" s="27"/>
      <c r="J461" s="27"/>
    </row>
    <row r="462" spans="1:10" s="16" customFormat="1" ht="12.75">
      <c r="A462" s="27"/>
      <c r="B462" s="27"/>
      <c r="C462" s="27"/>
      <c r="D462" s="89"/>
      <c r="E462" s="27"/>
      <c r="F462" s="27"/>
      <c r="G462" s="27"/>
      <c r="H462" s="27"/>
      <c r="I462" s="27"/>
      <c r="J462" s="27"/>
    </row>
    <row r="463" spans="1:10" s="16" customFormat="1" ht="12.75">
      <c r="A463" s="27"/>
      <c r="B463" s="27"/>
      <c r="C463" s="27"/>
      <c r="D463" s="89"/>
      <c r="E463" s="27"/>
      <c r="F463" s="27"/>
      <c r="G463" s="27"/>
      <c r="H463" s="27"/>
      <c r="I463" s="27"/>
      <c r="J463" s="27"/>
    </row>
    <row r="464" spans="1:10" s="16" customFormat="1" ht="12.75">
      <c r="A464" s="27"/>
      <c r="B464" s="27"/>
      <c r="C464" s="27"/>
      <c r="D464" s="89"/>
      <c r="E464" s="27"/>
      <c r="F464" s="27"/>
      <c r="G464" s="27"/>
      <c r="H464" s="27"/>
      <c r="I464" s="27"/>
      <c r="J464" s="27"/>
    </row>
    <row r="465" spans="1:10" s="16" customFormat="1" ht="12.75">
      <c r="A465" s="27"/>
      <c r="B465" s="27"/>
      <c r="C465" s="27"/>
      <c r="D465" s="89"/>
      <c r="E465" s="27"/>
      <c r="F465" s="27"/>
      <c r="G465" s="27"/>
      <c r="H465" s="27"/>
      <c r="I465" s="27"/>
      <c r="J465" s="27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75" zoomScaleNormal="75" zoomScalePageLayoutView="0" workbookViewId="0" topLeftCell="A55">
      <selection activeCell="A1" sqref="A1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5" t="s">
        <v>296</v>
      </c>
    </row>
    <row r="2" spans="2:11" ht="18.75">
      <c r="B2" s="93"/>
      <c r="C2" s="93"/>
      <c r="D2" s="70"/>
      <c r="E2" s="70"/>
      <c r="J2" s="575" t="s">
        <v>298</v>
      </c>
      <c r="K2" s="575"/>
    </row>
    <row r="3" ht="8.25" customHeight="1">
      <c r="A3" s="44"/>
    </row>
    <row r="4" ht="25.5">
      <c r="A4" s="71" t="s">
        <v>171</v>
      </c>
    </row>
    <row r="5" ht="7.5" customHeight="1">
      <c r="A5" s="72"/>
    </row>
    <row r="6" spans="1:11" s="28" customFormat="1" ht="18" customHeight="1">
      <c r="A6" s="52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44</v>
      </c>
      <c r="K8" s="74"/>
    </row>
    <row r="9" spans="1:11" s="24" customFormat="1" ht="12.75">
      <c r="A9" s="32"/>
      <c r="B9" s="32" t="s">
        <v>9</v>
      </c>
      <c r="C9" s="36"/>
      <c r="D9" s="73" t="s">
        <v>10</v>
      </c>
      <c r="E9" s="73"/>
      <c r="F9" s="73" t="s">
        <v>6</v>
      </c>
      <c r="G9" s="53"/>
      <c r="H9" s="53" t="s">
        <v>7</v>
      </c>
      <c r="I9" s="53" t="s">
        <v>34</v>
      </c>
      <c r="J9" s="74" t="s">
        <v>46</v>
      </c>
      <c r="K9" s="74"/>
    </row>
    <row r="10" spans="1:11" s="24" customFormat="1" ht="12.75">
      <c r="A10" s="320" t="s">
        <v>14</v>
      </c>
      <c r="B10" s="322" t="s">
        <v>15</v>
      </c>
      <c r="C10" s="321"/>
      <c r="D10" s="323" t="s">
        <v>16</v>
      </c>
      <c r="E10" s="323"/>
      <c r="F10" s="323" t="s">
        <v>11</v>
      </c>
      <c r="G10" s="324"/>
      <c r="H10" s="429" t="s">
        <v>45</v>
      </c>
      <c r="I10" s="324" t="s">
        <v>185</v>
      </c>
      <c r="J10" s="322" t="s">
        <v>188</v>
      </c>
      <c r="K10" s="322"/>
    </row>
    <row r="11" spans="1:11" s="28" customFormat="1" ht="8.25" customHeight="1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 hidden="1">
      <c r="A12" s="79">
        <v>41103</v>
      </c>
      <c r="B12" s="32" t="s">
        <v>335</v>
      </c>
      <c r="C12" s="36"/>
      <c r="D12" s="80" t="s">
        <v>336</v>
      </c>
      <c r="E12" s="80"/>
      <c r="F12" s="125">
        <v>0</v>
      </c>
      <c r="G12" s="80"/>
      <c r="H12" s="112">
        <v>0</v>
      </c>
      <c r="I12" s="407">
        <v>0</v>
      </c>
      <c r="J12" s="36" t="s">
        <v>306</v>
      </c>
      <c r="K12" s="36"/>
    </row>
    <row r="13" spans="1:11" s="16" customFormat="1" ht="12.75" customHeight="1" hidden="1">
      <c r="A13" s="79"/>
      <c r="B13" s="36" t="s">
        <v>337</v>
      </c>
      <c r="C13" s="36"/>
      <c r="D13" s="82" t="s">
        <v>338</v>
      </c>
      <c r="E13" s="80"/>
      <c r="F13" s="112"/>
      <c r="G13" s="80"/>
      <c r="H13" s="112"/>
      <c r="I13" s="81"/>
      <c r="J13" s="36"/>
      <c r="K13" s="36"/>
    </row>
    <row r="14" spans="1:11" s="16" customFormat="1" ht="12.75" customHeight="1" hidden="1">
      <c r="A14" s="79"/>
      <c r="B14" s="36"/>
      <c r="C14" s="36"/>
      <c r="D14" s="82"/>
      <c r="E14" s="80"/>
      <c r="F14" s="112"/>
      <c r="G14" s="80"/>
      <c r="H14" s="112"/>
      <c r="I14" s="81"/>
      <c r="J14" s="36"/>
      <c r="K14" s="36"/>
    </row>
    <row r="15" spans="1:11" s="16" customFormat="1" ht="12.75" customHeight="1" hidden="1">
      <c r="A15" s="79">
        <v>41103</v>
      </c>
      <c r="B15" s="32" t="s">
        <v>339</v>
      </c>
      <c r="C15" s="36"/>
      <c r="D15" s="80" t="s">
        <v>340</v>
      </c>
      <c r="E15" s="80"/>
      <c r="F15" s="125">
        <v>0</v>
      </c>
      <c r="G15" s="80"/>
      <c r="H15" s="112">
        <v>0</v>
      </c>
      <c r="I15" s="407">
        <v>0</v>
      </c>
      <c r="J15" s="36" t="s">
        <v>306</v>
      </c>
      <c r="K15" s="419"/>
    </row>
    <row r="16" spans="1:11" s="16" customFormat="1" ht="12.75" customHeight="1" hidden="1">
      <c r="A16" s="79"/>
      <c r="B16" s="36" t="s">
        <v>341</v>
      </c>
      <c r="C16" s="36"/>
      <c r="D16" s="82" t="s">
        <v>342</v>
      </c>
      <c r="E16" s="80"/>
      <c r="F16" s="112"/>
      <c r="G16" s="80"/>
      <c r="H16" s="112"/>
      <c r="I16" s="81"/>
      <c r="J16" s="36"/>
      <c r="K16" s="36"/>
    </row>
    <row r="17" spans="1:11" s="16" customFormat="1" ht="11.25" customHeight="1" hidden="1">
      <c r="A17" s="79"/>
      <c r="B17" s="36"/>
      <c r="C17" s="36"/>
      <c r="D17" s="80"/>
      <c r="E17" s="80"/>
      <c r="F17" s="112"/>
      <c r="G17" s="80"/>
      <c r="H17" s="112"/>
      <c r="I17" s="81"/>
      <c r="J17" s="32"/>
      <c r="K17" s="36"/>
    </row>
    <row r="18" spans="1:11" s="16" customFormat="1" ht="12" hidden="1">
      <c r="A18" s="95" t="e">
        <v>#REF!</v>
      </c>
      <c r="B18" s="73" t="e">
        <v>#REF!</v>
      </c>
      <c r="C18" s="80"/>
      <c r="D18" s="80" t="e">
        <v>#REF!</v>
      </c>
      <c r="E18" s="80"/>
      <c r="F18" s="83" t="e">
        <v>#REF!</v>
      </c>
      <c r="G18" s="80"/>
      <c r="H18" s="112">
        <v>0</v>
      </c>
      <c r="I18" s="112">
        <v>0</v>
      </c>
      <c r="J18" s="576" t="e">
        <v>#REF!</v>
      </c>
      <c r="K18" s="576"/>
    </row>
    <row r="19" spans="1:11" s="16" customFormat="1" ht="12" hidden="1">
      <c r="A19" s="95"/>
      <c r="B19" s="36" t="e">
        <v>#REF!</v>
      </c>
      <c r="C19" s="36"/>
      <c r="D19" s="82" t="e">
        <v>#REF!</v>
      </c>
      <c r="E19" s="80"/>
      <c r="F19" s="112"/>
      <c r="G19" s="80"/>
      <c r="H19" s="112"/>
      <c r="I19" s="81"/>
      <c r="J19" s="36" t="e">
        <v>#REF!</v>
      </c>
      <c r="K19" s="36"/>
    </row>
    <row r="20" spans="1:11" s="16" customFormat="1" ht="14.25" customHeight="1" hidden="1">
      <c r="A20" s="95"/>
      <c r="B20" s="36"/>
      <c r="C20" s="36"/>
      <c r="D20" s="82"/>
      <c r="E20" s="80"/>
      <c r="F20" s="112"/>
      <c r="G20" s="80"/>
      <c r="H20" s="112"/>
      <c r="I20" s="81"/>
      <c r="J20" s="32" t="e">
        <v>#REF!</v>
      </c>
      <c r="K20" s="36"/>
    </row>
    <row r="21" spans="1:11" s="16" customFormat="1" ht="12" hidden="1">
      <c r="A21" s="95" t="e">
        <v>#REF!</v>
      </c>
      <c r="B21" s="73" t="e">
        <v>#REF!</v>
      </c>
      <c r="C21" s="80"/>
      <c r="D21" s="80" t="e">
        <v>#REF!</v>
      </c>
      <c r="E21" s="80"/>
      <c r="F21" s="83" t="e">
        <v>#REF!</v>
      </c>
      <c r="G21" s="80"/>
      <c r="H21" s="112">
        <v>0</v>
      </c>
      <c r="I21" s="112">
        <v>0</v>
      </c>
      <c r="J21" s="576" t="e">
        <v>#REF!</v>
      </c>
      <c r="K21" s="576"/>
    </row>
    <row r="22" spans="1:11" s="16" customFormat="1" ht="12" hidden="1">
      <c r="A22" s="95"/>
      <c r="B22" s="36" t="e">
        <v>#REF!</v>
      </c>
      <c r="C22" s="36"/>
      <c r="D22" s="82" t="e">
        <v>#REF!</v>
      </c>
      <c r="E22" s="80"/>
      <c r="F22" s="112"/>
      <c r="G22" s="80"/>
      <c r="H22" s="112"/>
      <c r="I22" s="81" t="s">
        <v>90</v>
      </c>
      <c r="J22" s="36" t="e">
        <v>#REF!</v>
      </c>
      <c r="K22" s="36"/>
    </row>
    <row r="23" spans="1:11" s="16" customFormat="1" ht="12.75" customHeight="1" hidden="1">
      <c r="A23" s="95"/>
      <c r="B23" s="36"/>
      <c r="C23" s="36"/>
      <c r="D23" s="80"/>
      <c r="E23" s="80"/>
      <c r="F23" s="112"/>
      <c r="G23" s="80"/>
      <c r="H23" s="112"/>
      <c r="I23" s="81"/>
      <c r="J23" s="36"/>
      <c r="K23" s="36"/>
    </row>
    <row r="24" spans="1:11" s="16" customFormat="1" ht="12" customHeight="1" hidden="1">
      <c r="A24" s="95" t="e">
        <v>#REF!</v>
      </c>
      <c r="B24" s="32" t="e">
        <v>#REF!</v>
      </c>
      <c r="C24" s="36"/>
      <c r="D24" s="80" t="e">
        <v>#REF!</v>
      </c>
      <c r="E24" s="80"/>
      <c r="F24" s="125" t="e">
        <v>#REF!</v>
      </c>
      <c r="G24" s="80"/>
      <c r="H24" s="112">
        <v>0</v>
      </c>
      <c r="I24" s="112" t="e">
        <v>#REF!</v>
      </c>
      <c r="J24" s="36" t="e">
        <v>#REF!</v>
      </c>
      <c r="K24" s="36"/>
    </row>
    <row r="25" spans="1:11" s="16" customFormat="1" ht="12" customHeight="1" hidden="1">
      <c r="A25" s="79"/>
      <c r="B25" s="36" t="e">
        <v>#REF!</v>
      </c>
      <c r="C25" s="36"/>
      <c r="D25" s="82" t="e">
        <v>#REF!</v>
      </c>
      <c r="E25" s="80"/>
      <c r="F25" s="112"/>
      <c r="G25" s="80"/>
      <c r="H25" s="112"/>
      <c r="I25" s="112"/>
      <c r="J25" s="36" t="e">
        <v>#REF!</v>
      </c>
      <c r="K25" s="36"/>
    </row>
    <row r="26" spans="1:11" s="16" customFormat="1" ht="12" customHeight="1" hidden="1">
      <c r="A26" s="79"/>
      <c r="B26" s="36"/>
      <c r="C26" s="36"/>
      <c r="D26" s="82"/>
      <c r="E26" s="80"/>
      <c r="F26" s="112"/>
      <c r="G26" s="80"/>
      <c r="H26" s="112"/>
      <c r="I26" s="112"/>
      <c r="J26" s="32" t="e">
        <v>#REF!</v>
      </c>
      <c r="K26" s="36"/>
    </row>
    <row r="27" spans="1:11" s="16" customFormat="1" ht="12" customHeight="1" hidden="1">
      <c r="A27" s="79" t="e">
        <v>#REF!</v>
      </c>
      <c r="B27" s="32" t="e">
        <v>#REF!</v>
      </c>
      <c r="C27" s="36"/>
      <c r="D27" s="80" t="e">
        <v>#REF!</v>
      </c>
      <c r="E27" s="80"/>
      <c r="F27" s="125" t="e">
        <v>#REF!</v>
      </c>
      <c r="G27" s="80"/>
      <c r="H27" s="112">
        <v>0</v>
      </c>
      <c r="I27" s="112" t="e">
        <v>#REF!</v>
      </c>
      <c r="J27" s="36" t="e">
        <v>#REF!</v>
      </c>
      <c r="K27" s="36"/>
    </row>
    <row r="28" spans="1:11" s="16" customFormat="1" ht="12" customHeight="1" hidden="1">
      <c r="A28" s="79"/>
      <c r="B28" s="36" t="e">
        <v>#REF!</v>
      </c>
      <c r="C28" s="36"/>
      <c r="D28" s="82" t="e">
        <v>#REF!</v>
      </c>
      <c r="E28" s="80"/>
      <c r="F28" s="112"/>
      <c r="G28" s="80"/>
      <c r="H28" s="112"/>
      <c r="I28" s="81"/>
      <c r="J28" s="36" t="e">
        <v>#REF!</v>
      </c>
      <c r="K28" s="36"/>
    </row>
    <row r="29" spans="1:11" s="16" customFormat="1" ht="11.25" customHeight="1" hidden="1">
      <c r="A29" s="79"/>
      <c r="B29" s="36"/>
      <c r="C29" s="36"/>
      <c r="D29" s="82"/>
      <c r="E29" s="80"/>
      <c r="F29" s="112"/>
      <c r="G29" s="80"/>
      <c r="H29" s="112"/>
      <c r="I29" s="407"/>
      <c r="J29" s="32" t="e">
        <v>#REF!</v>
      </c>
      <c r="K29" s="36"/>
    </row>
    <row r="30" spans="1:11" s="16" customFormat="1" ht="12" customHeight="1" hidden="1">
      <c r="A30" s="79">
        <v>41249</v>
      </c>
      <c r="B30" s="32" t="s">
        <v>343</v>
      </c>
      <c r="C30" s="36"/>
      <c r="D30" s="80" t="s">
        <v>59</v>
      </c>
      <c r="E30" s="80"/>
      <c r="F30" s="125" t="s">
        <v>344</v>
      </c>
      <c r="G30" s="80"/>
      <c r="H30" s="112">
        <v>61.915854</v>
      </c>
      <c r="I30" s="407">
        <v>61.915854</v>
      </c>
      <c r="J30" s="36" t="s">
        <v>306</v>
      </c>
      <c r="K30" s="36"/>
    </row>
    <row r="31" spans="1:11" s="16" customFormat="1" ht="12" customHeight="1" hidden="1">
      <c r="A31" s="79"/>
      <c r="B31" s="36" t="s">
        <v>345</v>
      </c>
      <c r="C31" s="36"/>
      <c r="D31" s="82" t="s">
        <v>346</v>
      </c>
      <c r="E31" s="80"/>
      <c r="F31" s="112"/>
      <c r="G31" s="83"/>
      <c r="H31" s="112"/>
      <c r="I31" s="407"/>
      <c r="J31" s="36" t="s">
        <v>347</v>
      </c>
      <c r="K31" s="36"/>
    </row>
    <row r="32" spans="1:11" s="16" customFormat="1" ht="12" customHeight="1">
      <c r="A32" s="79"/>
      <c r="B32" s="36"/>
      <c r="C32" s="36"/>
      <c r="D32" s="82"/>
      <c r="E32" s="80"/>
      <c r="F32" s="112"/>
      <c r="G32" s="83"/>
      <c r="H32" s="112"/>
      <c r="I32" s="407"/>
      <c r="J32" s="32" t="s">
        <v>306</v>
      </c>
      <c r="K32" s="36"/>
    </row>
    <row r="33" spans="1:11" s="16" customFormat="1" ht="12" customHeight="1">
      <c r="A33" s="79">
        <v>41255</v>
      </c>
      <c r="B33" s="32" t="s">
        <v>348</v>
      </c>
      <c r="C33" s="36"/>
      <c r="D33" s="80" t="s">
        <v>349</v>
      </c>
      <c r="E33" s="80"/>
      <c r="F33" s="125" t="s">
        <v>350</v>
      </c>
      <c r="G33" s="83"/>
      <c r="H33" s="112">
        <v>161.07864045000002</v>
      </c>
      <c r="I33" s="407">
        <v>161.07864045000002</v>
      </c>
      <c r="J33" s="36" t="s">
        <v>306</v>
      </c>
      <c r="K33" s="36"/>
    </row>
    <row r="34" spans="1:11" s="16" customFormat="1" ht="12" customHeight="1">
      <c r="A34" s="79"/>
      <c r="B34" s="36" t="s">
        <v>351</v>
      </c>
      <c r="C34" s="36"/>
      <c r="D34" s="82" t="s">
        <v>352</v>
      </c>
      <c r="E34" s="80"/>
      <c r="F34" s="112"/>
      <c r="G34" s="83"/>
      <c r="H34" s="112"/>
      <c r="I34" s="407"/>
      <c r="J34" s="36" t="s">
        <v>353</v>
      </c>
      <c r="K34" s="36"/>
    </row>
    <row r="35" spans="1:11" s="16" customFormat="1" ht="24" customHeight="1">
      <c r="A35" s="79"/>
      <c r="B35" s="36"/>
      <c r="C35" s="36"/>
      <c r="D35" s="82"/>
      <c r="E35" s="80"/>
      <c r="F35" s="112"/>
      <c r="G35" s="83"/>
      <c r="H35" s="112"/>
      <c r="I35" s="407"/>
      <c r="J35" s="32" t="s">
        <v>306</v>
      </c>
      <c r="K35" s="36"/>
    </row>
    <row r="36" spans="1:11" s="16" customFormat="1" ht="12" customHeight="1">
      <c r="A36" s="79">
        <v>41260</v>
      </c>
      <c r="B36" s="32" t="s">
        <v>354</v>
      </c>
      <c r="C36" s="36"/>
      <c r="D36" s="80" t="s">
        <v>349</v>
      </c>
      <c r="E36" s="80"/>
      <c r="F36" s="125" t="s">
        <v>355</v>
      </c>
      <c r="G36" s="83"/>
      <c r="H36" s="112">
        <v>1298.934</v>
      </c>
      <c r="I36" s="407">
        <v>260.58907359576</v>
      </c>
      <c r="J36" s="36" t="s">
        <v>306</v>
      </c>
      <c r="K36" s="36"/>
    </row>
    <row r="37" spans="1:11" s="16" customFormat="1" ht="12" customHeight="1">
      <c r="A37" s="79"/>
      <c r="B37" s="36" t="s">
        <v>356</v>
      </c>
      <c r="C37" s="36"/>
      <c r="D37" s="82" t="s">
        <v>357</v>
      </c>
      <c r="E37" s="80"/>
      <c r="F37" s="112"/>
      <c r="G37" s="83"/>
      <c r="H37" s="112"/>
      <c r="I37" s="407"/>
      <c r="J37" s="36" t="s">
        <v>358</v>
      </c>
      <c r="K37" s="36"/>
    </row>
    <row r="38" spans="1:11" s="16" customFormat="1" ht="12.75" customHeight="1">
      <c r="A38" s="79"/>
      <c r="B38" s="36"/>
      <c r="C38" s="36"/>
      <c r="D38" s="80"/>
      <c r="E38" s="80"/>
      <c r="F38" s="83"/>
      <c r="G38" s="83"/>
      <c r="H38" s="112"/>
      <c r="I38" s="407"/>
      <c r="J38" s="36"/>
      <c r="K38" s="36"/>
    </row>
    <row r="39" spans="1:11" s="16" customFormat="1" ht="12" customHeight="1">
      <c r="A39" s="79">
        <v>41246</v>
      </c>
      <c r="B39" s="32" t="s">
        <v>359</v>
      </c>
      <c r="C39" s="36"/>
      <c r="D39" s="80" t="s">
        <v>349</v>
      </c>
      <c r="E39" s="80"/>
      <c r="F39" s="125" t="s">
        <v>360</v>
      </c>
      <c r="G39" s="83"/>
      <c r="H39" s="112">
        <v>7669.896</v>
      </c>
      <c r="I39" s="407">
        <v>1240</v>
      </c>
      <c r="J39" s="36" t="s">
        <v>306</v>
      </c>
      <c r="K39" s="36"/>
    </row>
    <row r="40" spans="1:11" s="16" customFormat="1" ht="12" customHeight="1">
      <c r="A40" s="79"/>
      <c r="B40" s="36" t="s">
        <v>361</v>
      </c>
      <c r="C40" s="36"/>
      <c r="D40" s="82" t="s">
        <v>357</v>
      </c>
      <c r="E40" s="80"/>
      <c r="F40" s="112"/>
      <c r="G40" s="83"/>
      <c r="H40" s="407"/>
      <c r="I40" s="407"/>
      <c r="J40" s="36" t="s">
        <v>362</v>
      </c>
      <c r="K40" s="36"/>
    </row>
    <row r="41" spans="1:11" s="16" customFormat="1" ht="12" customHeight="1">
      <c r="A41" s="79"/>
      <c r="B41" s="36"/>
      <c r="C41" s="36"/>
      <c r="D41" s="82"/>
      <c r="E41" s="80"/>
      <c r="F41" s="112"/>
      <c r="G41" s="83"/>
      <c r="H41" s="407"/>
      <c r="I41" s="407"/>
      <c r="J41" s="36"/>
      <c r="K41" s="36"/>
    </row>
    <row r="42" spans="1:11" s="16" customFormat="1" ht="12" customHeight="1" hidden="1">
      <c r="A42" s="79" t="e">
        <v>#REF!</v>
      </c>
      <c r="B42" s="32" t="e">
        <v>#REF!</v>
      </c>
      <c r="C42" s="36"/>
      <c r="D42" s="80" t="e">
        <v>#REF!</v>
      </c>
      <c r="E42" s="80"/>
      <c r="F42" s="125" t="e">
        <v>#REF!</v>
      </c>
      <c r="G42" s="83"/>
      <c r="H42" s="112" t="e">
        <v>#REF!</v>
      </c>
      <c r="I42" s="407" t="e">
        <v>#REF!</v>
      </c>
      <c r="J42" s="36" t="e">
        <v>#REF!</v>
      </c>
      <c r="K42" s="36"/>
    </row>
    <row r="43" spans="1:11" s="16" customFormat="1" ht="12" customHeight="1" hidden="1">
      <c r="A43" s="79"/>
      <c r="B43" s="36" t="e">
        <v>#REF!</v>
      </c>
      <c r="C43" s="36"/>
      <c r="D43" s="82" t="e">
        <v>#REF!</v>
      </c>
      <c r="E43" s="80"/>
      <c r="F43" s="112"/>
      <c r="G43" s="83"/>
      <c r="H43" s="407"/>
      <c r="I43" s="407"/>
      <c r="J43" s="36" t="e">
        <v>#REF!</v>
      </c>
      <c r="K43" s="36"/>
    </row>
    <row r="44" spans="1:11" s="16" customFormat="1" ht="12" customHeight="1" hidden="1">
      <c r="A44" s="79"/>
      <c r="B44" s="36"/>
      <c r="C44" s="36"/>
      <c r="D44" s="82"/>
      <c r="E44" s="80"/>
      <c r="F44" s="112"/>
      <c r="G44" s="83"/>
      <c r="H44" s="407"/>
      <c r="I44" s="407"/>
      <c r="J44" s="36"/>
      <c r="K44" s="36"/>
    </row>
    <row r="45" spans="1:11" s="16" customFormat="1" ht="12" customHeight="1" hidden="1">
      <c r="A45" s="79" t="e">
        <v>#REF!</v>
      </c>
      <c r="B45" s="32" t="e">
        <v>#REF!</v>
      </c>
      <c r="C45" s="36"/>
      <c r="D45" s="80" t="e">
        <v>#REF!</v>
      </c>
      <c r="E45" s="80"/>
      <c r="F45" s="125" t="e">
        <v>#REF!</v>
      </c>
      <c r="G45" s="83"/>
      <c r="H45" s="112" t="e">
        <v>#REF!</v>
      </c>
      <c r="I45" s="407" t="e">
        <v>#REF!</v>
      </c>
      <c r="J45" s="36" t="e">
        <v>#REF!</v>
      </c>
      <c r="K45" s="36"/>
    </row>
    <row r="46" spans="1:11" s="11" customFormat="1" ht="14.25" customHeight="1" hidden="1">
      <c r="A46" s="36"/>
      <c r="B46" s="36" t="e">
        <v>#REF!</v>
      </c>
      <c r="C46" s="36"/>
      <c r="D46" s="82" t="e">
        <v>#REF!</v>
      </c>
      <c r="E46" s="36"/>
      <c r="F46" s="36"/>
      <c r="G46" s="36"/>
      <c r="H46" s="83"/>
      <c r="I46" s="83"/>
      <c r="J46" s="36" t="e">
        <v>#REF!</v>
      </c>
      <c r="K46" s="36"/>
    </row>
    <row r="47" spans="1:11" s="11" customFormat="1" ht="14.25" customHeight="1" hidden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30" customHeight="1" hidden="1">
      <c r="A48" s="36"/>
      <c r="B48" s="36"/>
      <c r="C48" s="36"/>
      <c r="D48" s="36"/>
      <c r="E48" s="36"/>
      <c r="F48" s="36"/>
      <c r="G48" s="36"/>
      <c r="H48" s="83"/>
      <c r="I48" s="83"/>
      <c r="J48" s="32"/>
      <c r="K48" s="36"/>
    </row>
    <row r="49" spans="1:11" s="11" customFormat="1" ht="14.25" customHeight="1">
      <c r="A49" s="36"/>
      <c r="B49" s="36"/>
      <c r="C49" s="36"/>
      <c r="D49" s="36"/>
      <c r="E49" s="36"/>
      <c r="F49" s="36"/>
      <c r="G49" s="36"/>
      <c r="H49" s="83"/>
      <c r="I49" s="83"/>
      <c r="J49" s="32"/>
      <c r="K49" s="36"/>
    </row>
    <row r="50" spans="1:11" s="11" customFormat="1" ht="15" customHeight="1">
      <c r="A50" s="32"/>
      <c r="B50" s="79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83"/>
      <c r="I52" s="83"/>
      <c r="J52" s="36"/>
      <c r="K52" s="36"/>
    </row>
    <row r="53" spans="1:11" s="11" customFormat="1" ht="12.75" customHeight="1">
      <c r="A53" s="32"/>
      <c r="B53" s="36"/>
      <c r="C53" s="36"/>
      <c r="D53" s="36"/>
      <c r="E53" s="36"/>
      <c r="F53" s="36"/>
      <c r="G53" s="36"/>
      <c r="H53" s="83"/>
      <c r="I53" s="83"/>
      <c r="J53" s="36"/>
      <c r="K53" s="36"/>
    </row>
    <row r="54" spans="1:11" s="11" customFormat="1" ht="12.7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28" customFormat="1" ht="12">
      <c r="A55" s="32" t="s">
        <v>21</v>
      </c>
      <c r="B55" s="54"/>
      <c r="C55" s="54"/>
      <c r="D55" s="53" t="s">
        <v>22</v>
      </c>
      <c r="E55" s="53" t="s">
        <v>4</v>
      </c>
      <c r="F55" s="53" t="s">
        <v>34</v>
      </c>
      <c r="G55" s="53"/>
      <c r="H55" s="53" t="s">
        <v>22</v>
      </c>
      <c r="I55" s="53" t="s">
        <v>4</v>
      </c>
      <c r="J55" s="53" t="s">
        <v>34</v>
      </c>
      <c r="K55" s="36"/>
    </row>
    <row r="56" spans="1:11" s="28" customFormat="1" ht="12">
      <c r="A56" s="126"/>
      <c r="B56" s="54"/>
      <c r="C56" s="54"/>
      <c r="D56" s="324" t="s">
        <v>23</v>
      </c>
      <c r="E56" s="324" t="s">
        <v>24</v>
      </c>
      <c r="F56" s="324" t="s">
        <v>37</v>
      </c>
      <c r="G56" s="324"/>
      <c r="H56" s="324" t="s">
        <v>23</v>
      </c>
      <c r="I56" s="324" t="s">
        <v>24</v>
      </c>
      <c r="J56" s="324" t="s">
        <v>37</v>
      </c>
      <c r="K56" s="36"/>
    </row>
    <row r="57" spans="1:11" s="11" customFormat="1" ht="12" customHeight="1">
      <c r="A57" s="36"/>
      <c r="B57" s="36"/>
      <c r="C57" s="36"/>
      <c r="D57" s="53"/>
      <c r="E57" s="53"/>
      <c r="F57" s="53"/>
      <c r="G57" s="53"/>
      <c r="H57" s="36"/>
      <c r="I57" s="36"/>
      <c r="J57" s="36"/>
      <c r="K57" s="36"/>
    </row>
    <row r="58" spans="1:11" s="28" customFormat="1" ht="12" customHeight="1">
      <c r="A58" s="121"/>
      <c r="B58" s="36"/>
      <c r="C58" s="36"/>
      <c r="D58" s="326" t="s">
        <v>298</v>
      </c>
      <c r="E58" s="327"/>
      <c r="F58" s="327"/>
      <c r="G58" s="327"/>
      <c r="H58" s="327" t="s">
        <v>26</v>
      </c>
      <c r="I58" s="327"/>
      <c r="J58" s="327"/>
      <c r="K58" s="36"/>
    </row>
    <row r="59" spans="1:11" s="38" customFormat="1" ht="12">
      <c r="A59" s="36" t="s">
        <v>5</v>
      </c>
      <c r="B59" s="32"/>
      <c r="C59" s="36" t="s">
        <v>38</v>
      </c>
      <c r="D59" s="36">
        <v>0</v>
      </c>
      <c r="E59" s="39">
        <v>0</v>
      </c>
      <c r="F59" s="39">
        <v>0</v>
      </c>
      <c r="G59" s="36"/>
      <c r="H59" s="36">
        <v>1</v>
      </c>
      <c r="I59" s="39">
        <v>48.2463423</v>
      </c>
      <c r="J59" s="39">
        <v>0</v>
      </c>
      <c r="K59" s="36"/>
    </row>
    <row r="60" spans="1:11" s="16" customFormat="1" ht="12">
      <c r="A60" s="36"/>
      <c r="B60" s="32"/>
      <c r="C60" s="36" t="s">
        <v>47</v>
      </c>
      <c r="D60" s="36">
        <v>3</v>
      </c>
      <c r="E60" s="39">
        <v>9129.90864045</v>
      </c>
      <c r="F60" s="39">
        <v>1661.67</v>
      </c>
      <c r="G60" s="36"/>
      <c r="H60" s="36">
        <v>7</v>
      </c>
      <c r="I60" s="39">
        <v>12198.479226559537</v>
      </c>
      <c r="J60" s="39">
        <v>4197.21628832576</v>
      </c>
      <c r="K60" s="36"/>
    </row>
    <row r="61" spans="1:11" s="16" customFormat="1" ht="12.75" customHeight="1">
      <c r="A61" s="36"/>
      <c r="B61" s="36"/>
      <c r="C61" s="36" t="s">
        <v>48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16" customFormat="1" ht="12">
      <c r="A62" s="36"/>
      <c r="B62" s="36"/>
      <c r="C62" s="36"/>
      <c r="D62" s="36"/>
      <c r="E62" s="39"/>
      <c r="F62" s="39"/>
      <c r="G62" s="36"/>
      <c r="H62" s="36"/>
      <c r="I62" s="39"/>
      <c r="J62" s="39"/>
      <c r="K62" s="36"/>
    </row>
    <row r="63" spans="1:11" s="38" customFormat="1" ht="13.5" customHeight="1">
      <c r="A63" s="36" t="s">
        <v>30</v>
      </c>
      <c r="B63" s="32"/>
      <c r="C63" s="36" t="s">
        <v>38</v>
      </c>
      <c r="D63" s="36">
        <v>0</v>
      </c>
      <c r="E63" s="39">
        <v>0</v>
      </c>
      <c r="F63" s="39">
        <v>0</v>
      </c>
      <c r="G63" s="36"/>
      <c r="H63" s="36">
        <v>5</v>
      </c>
      <c r="I63" s="39">
        <v>329.4033705</v>
      </c>
      <c r="J63" s="39">
        <v>0</v>
      </c>
      <c r="K63" s="36"/>
    </row>
    <row r="64" spans="1:11" s="38" customFormat="1" ht="13.5" customHeight="1">
      <c r="A64" s="36" t="s">
        <v>49</v>
      </c>
      <c r="B64" s="32"/>
      <c r="C64" s="36" t="s">
        <v>47</v>
      </c>
      <c r="D64" s="36">
        <v>0</v>
      </c>
      <c r="E64" s="39">
        <v>0</v>
      </c>
      <c r="F64" s="39">
        <v>0</v>
      </c>
      <c r="G64" s="36"/>
      <c r="H64" s="36">
        <v>0</v>
      </c>
      <c r="I64" s="39">
        <v>0</v>
      </c>
      <c r="J64" s="39">
        <v>0</v>
      </c>
      <c r="K64" s="36"/>
    </row>
    <row r="65" spans="1:11" s="38" customFormat="1" ht="12.75" customHeight="1">
      <c r="A65" s="121"/>
      <c r="B65" s="49"/>
      <c r="C65" s="36" t="s">
        <v>48</v>
      </c>
      <c r="D65" s="36">
        <v>0</v>
      </c>
      <c r="E65" s="39">
        <v>0</v>
      </c>
      <c r="F65" s="39">
        <v>0</v>
      </c>
      <c r="G65" s="36"/>
      <c r="H65" s="36">
        <v>0</v>
      </c>
      <c r="I65" s="39">
        <v>0</v>
      </c>
      <c r="J65" s="39">
        <v>0</v>
      </c>
      <c r="K65" s="36"/>
    </row>
    <row r="66" spans="1:11" s="16" customFormat="1" ht="11.25" customHeight="1">
      <c r="A66" s="121"/>
      <c r="B66" s="49"/>
      <c r="C66" s="36"/>
      <c r="D66" s="36"/>
      <c r="E66" s="39"/>
      <c r="F66" s="39"/>
      <c r="G66" s="36"/>
      <c r="H66" s="36"/>
      <c r="I66" s="39"/>
      <c r="J66" s="39"/>
      <c r="K66" s="36"/>
    </row>
    <row r="67" spans="1:11" ht="12.75">
      <c r="A67" s="36"/>
      <c r="B67" s="32"/>
      <c r="C67" s="36"/>
      <c r="D67" s="36"/>
      <c r="E67" s="39"/>
      <c r="F67" s="112"/>
      <c r="G67" s="122"/>
      <c r="H67" s="36"/>
      <c r="I67" s="39"/>
      <c r="J67" s="39"/>
      <c r="K67" s="36"/>
    </row>
    <row r="68" spans="1:11" ht="12.75">
      <c r="A68" s="36" t="s">
        <v>31</v>
      </c>
      <c r="B68" s="32"/>
      <c r="C68" s="32" t="s">
        <v>38</v>
      </c>
      <c r="D68" s="123">
        <v>0</v>
      </c>
      <c r="E68" s="50">
        <v>0</v>
      </c>
      <c r="F68" s="50">
        <v>0</v>
      </c>
      <c r="G68" s="124"/>
      <c r="H68" s="123">
        <v>6</v>
      </c>
      <c r="I68" s="50">
        <v>377.6497128</v>
      </c>
      <c r="J68" s="50">
        <v>0</v>
      </c>
      <c r="K68" s="36"/>
    </row>
    <row r="69" spans="1:11" ht="12.75">
      <c r="A69" s="32"/>
      <c r="B69" s="32"/>
      <c r="C69" s="32" t="s">
        <v>47</v>
      </c>
      <c r="D69" s="123">
        <v>3</v>
      </c>
      <c r="E69" s="50">
        <v>9129.90864045</v>
      </c>
      <c r="F69" s="50">
        <v>1661.67</v>
      </c>
      <c r="G69" s="124"/>
      <c r="H69" s="123">
        <v>7</v>
      </c>
      <c r="I69" s="50">
        <v>12198.479226559537</v>
      </c>
      <c r="J69" s="50">
        <v>5436.216</v>
      </c>
      <c r="K69" s="36"/>
    </row>
    <row r="70" spans="1:11" s="28" customFormat="1" ht="12">
      <c r="A70" s="36"/>
      <c r="B70" s="36"/>
      <c r="C70" s="322" t="s">
        <v>48</v>
      </c>
      <c r="D70" s="334">
        <v>0</v>
      </c>
      <c r="E70" s="335">
        <v>0</v>
      </c>
      <c r="F70" s="335">
        <v>0</v>
      </c>
      <c r="G70" s="336"/>
      <c r="H70" s="334">
        <v>0</v>
      </c>
      <c r="I70" s="335">
        <v>0</v>
      </c>
      <c r="J70" s="335">
        <v>0</v>
      </c>
      <c r="K70" s="36"/>
    </row>
    <row r="71" spans="1:11" s="16" customFormat="1" ht="12">
      <c r="A71" s="36"/>
      <c r="B71" s="36"/>
      <c r="C71" s="32" t="s">
        <v>50</v>
      </c>
      <c r="D71" s="123">
        <v>3</v>
      </c>
      <c r="E71" s="50">
        <v>9129.90864045</v>
      </c>
      <c r="F71" s="50">
        <v>1661.67</v>
      </c>
      <c r="G71" s="32"/>
      <c r="H71" s="123">
        <v>11</v>
      </c>
      <c r="I71" s="50">
        <v>12576.128939359536</v>
      </c>
      <c r="J71" s="50">
        <v>5436.22</v>
      </c>
      <c r="K71" s="36"/>
    </row>
    <row r="72" spans="1:11" s="16" customFormat="1" ht="12">
      <c r="A72" s="127"/>
      <c r="B72" s="36"/>
      <c r="C72" s="36"/>
      <c r="D72" s="99"/>
      <c r="E72" s="99"/>
      <c r="F72" s="36"/>
      <c r="G72" s="36"/>
      <c r="H72" s="36"/>
      <c r="I72" s="104"/>
      <c r="J72" s="36"/>
      <c r="K72" s="36"/>
    </row>
    <row r="73" spans="3:11" s="16" customFormat="1" ht="12">
      <c r="C73" s="36" t="s">
        <v>218</v>
      </c>
      <c r="D73" s="36">
        <v>3</v>
      </c>
      <c r="E73" s="39">
        <v>9129.90864045</v>
      </c>
      <c r="F73" s="39">
        <v>1661.67</v>
      </c>
      <c r="H73" s="36">
        <v>5</v>
      </c>
      <c r="I73" s="39">
        <v>11472.12523261812</v>
      </c>
      <c r="J73" s="39">
        <v>5436.22</v>
      </c>
      <c r="K73" s="36"/>
    </row>
    <row r="74" s="16" customFormat="1" ht="12">
      <c r="K74" s="36"/>
    </row>
    <row r="75" s="16" customFormat="1" ht="12">
      <c r="K75" s="36"/>
    </row>
    <row r="76" spans="1:11" s="16" customFormat="1" ht="12">
      <c r="A76" s="36" t="s">
        <v>108</v>
      </c>
      <c r="B76" s="36"/>
      <c r="C76" s="36"/>
      <c r="D76" s="99"/>
      <c r="E76" s="99"/>
      <c r="F76" s="36"/>
      <c r="G76" s="36"/>
      <c r="H76" s="36"/>
      <c r="I76" s="104"/>
      <c r="J76" s="36"/>
      <c r="K76" s="36"/>
    </row>
    <row r="77" spans="1:11" s="16" customFormat="1" ht="12">
      <c r="A77" s="77"/>
      <c r="B77" s="36"/>
      <c r="C77" s="36"/>
      <c r="D77" s="36"/>
      <c r="E77" s="36"/>
      <c r="F77" s="83"/>
      <c r="G77" s="83"/>
      <c r="H77" s="36"/>
      <c r="I77" s="36"/>
      <c r="J77" s="36"/>
      <c r="K77" s="36"/>
    </row>
    <row r="78" spans="1:11" s="16" customFormat="1" ht="12">
      <c r="A78" s="77"/>
      <c r="B78" s="36"/>
      <c r="C78" s="36"/>
      <c r="D78" s="36"/>
      <c r="E78" s="36"/>
      <c r="F78" s="83"/>
      <c r="G78" s="83"/>
      <c r="H78" s="36"/>
      <c r="I78" s="36"/>
      <c r="J78" s="36"/>
      <c r="K78" s="36"/>
    </row>
    <row r="79" spans="1:11" s="16" customFormat="1" ht="12">
      <c r="A79" s="77"/>
      <c r="B79" s="36"/>
      <c r="C79" s="36" t="s">
        <v>31</v>
      </c>
      <c r="D79" s="36">
        <v>0</v>
      </c>
      <c r="E79" s="39">
        <v>0</v>
      </c>
      <c r="F79" s="39">
        <v>0</v>
      </c>
      <c r="G79" s="83"/>
      <c r="H79" s="36">
        <v>0</v>
      </c>
      <c r="I79" s="39">
        <v>0</v>
      </c>
      <c r="J79" s="39">
        <v>0</v>
      </c>
      <c r="K79" s="36"/>
    </row>
    <row r="80" spans="1:11" s="16" customFormat="1" ht="12">
      <c r="A80" s="77"/>
      <c r="B80" s="36"/>
      <c r="C80" s="36"/>
      <c r="D80" s="65"/>
      <c r="E80" s="65"/>
      <c r="F80" s="83"/>
      <c r="G80" s="83"/>
      <c r="H80" s="36"/>
      <c r="I80" s="36"/>
      <c r="J80" s="36"/>
      <c r="K80" s="36"/>
    </row>
    <row r="81" spans="1:11" s="16" customFormat="1" ht="18">
      <c r="A81" s="52" t="s">
        <v>41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8">
      <c r="A82" s="5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s="16" customFormat="1" ht="18">
      <c r="A83" s="5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s="16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16" customFormat="1" ht="12">
      <c r="A85" s="36"/>
      <c r="B85" s="36"/>
      <c r="C85" s="36"/>
      <c r="D85" s="36"/>
      <c r="E85" s="53" t="s">
        <v>22</v>
      </c>
      <c r="F85" s="53" t="s">
        <v>34</v>
      </c>
      <c r="G85" s="36"/>
      <c r="H85" s="53" t="s">
        <v>22</v>
      </c>
      <c r="I85" s="53" t="s">
        <v>34</v>
      </c>
      <c r="J85" s="53" t="s">
        <v>52</v>
      </c>
      <c r="K85" s="53" t="s">
        <v>34</v>
      </c>
    </row>
    <row r="86" spans="1:11" s="16" customFormat="1" ht="12">
      <c r="A86" s="36"/>
      <c r="B86" s="36"/>
      <c r="C86" s="54"/>
      <c r="D86" s="54"/>
      <c r="E86" s="66" t="s">
        <v>53</v>
      </c>
      <c r="F86" s="53" t="s">
        <v>13</v>
      </c>
      <c r="G86" s="36"/>
      <c r="H86" s="66" t="s">
        <v>54</v>
      </c>
      <c r="I86" s="53" t="s">
        <v>13</v>
      </c>
      <c r="J86" s="66" t="s">
        <v>191</v>
      </c>
      <c r="K86" s="53" t="s">
        <v>13</v>
      </c>
    </row>
    <row r="87" spans="1:11" s="16" customFormat="1" ht="12">
      <c r="A87" s="36"/>
      <c r="B87" s="36"/>
      <c r="C87" s="36"/>
      <c r="D87" s="54"/>
      <c r="E87" s="324" t="s">
        <v>40</v>
      </c>
      <c r="F87" s="324" t="s">
        <v>25</v>
      </c>
      <c r="G87" s="321"/>
      <c r="H87" s="324" t="s">
        <v>40</v>
      </c>
      <c r="I87" s="324" t="s">
        <v>25</v>
      </c>
      <c r="J87" s="324" t="s">
        <v>40</v>
      </c>
      <c r="K87" s="324" t="s">
        <v>25</v>
      </c>
    </row>
    <row r="88" spans="1:11" s="16" customFormat="1" ht="12">
      <c r="A88" s="36"/>
      <c r="B88" s="36"/>
      <c r="C88" s="49"/>
      <c r="D88" s="36"/>
      <c r="E88" s="53"/>
      <c r="F88" s="53"/>
      <c r="G88" s="36"/>
      <c r="H88" s="53"/>
      <c r="I88" s="53"/>
      <c r="J88" s="36"/>
      <c r="K88" s="36"/>
    </row>
    <row r="89" spans="1:11" s="16" customFormat="1" ht="12">
      <c r="A89" s="36"/>
      <c r="B89" s="36"/>
      <c r="C89" s="36"/>
      <c r="D89" s="107" t="s">
        <v>298</v>
      </c>
      <c r="E89" s="36">
        <v>0</v>
      </c>
      <c r="F89" s="60">
        <v>0</v>
      </c>
      <c r="G89" s="36"/>
      <c r="H89" s="36">
        <v>2</v>
      </c>
      <c r="I89" s="60">
        <v>0</v>
      </c>
      <c r="J89" s="36">
        <v>2</v>
      </c>
      <c r="K89" s="60">
        <v>0</v>
      </c>
    </row>
    <row r="90" spans="1:11" s="16" customFormat="1" ht="12">
      <c r="A90" s="36"/>
      <c r="B90" s="36"/>
      <c r="C90" s="36"/>
      <c r="D90" s="53" t="s">
        <v>26</v>
      </c>
      <c r="E90" s="36">
        <v>1</v>
      </c>
      <c r="F90" s="60">
        <v>61.778751771978</v>
      </c>
      <c r="G90" s="36"/>
      <c r="H90" s="36">
        <v>25</v>
      </c>
      <c r="I90" s="60">
        <v>267.3948307020823</v>
      </c>
      <c r="J90" s="36">
        <v>26</v>
      </c>
      <c r="K90" s="60">
        <v>329.1735824740603</v>
      </c>
    </row>
    <row r="91" spans="1:11" s="16" customFormat="1" ht="12">
      <c r="A91" s="36" t="s">
        <v>108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">
      <c r="A92" s="36"/>
      <c r="B92" s="36"/>
      <c r="C92" s="36"/>
      <c r="D92" s="107" t="s">
        <v>298</v>
      </c>
      <c r="E92" s="36">
        <v>0</v>
      </c>
      <c r="F92" s="60">
        <v>0</v>
      </c>
      <c r="G92" s="36"/>
      <c r="H92" s="36">
        <v>0</v>
      </c>
      <c r="I92" s="60">
        <v>0</v>
      </c>
      <c r="J92" s="36">
        <v>0</v>
      </c>
      <c r="K92" s="60">
        <v>0</v>
      </c>
    </row>
    <row r="93" spans="1:11" s="16" customFormat="1" ht="12">
      <c r="A93" s="36"/>
      <c r="B93" s="36"/>
      <c r="C93" s="36"/>
      <c r="D93" s="53" t="s">
        <v>26</v>
      </c>
      <c r="E93" s="36">
        <v>0</v>
      </c>
      <c r="F93" s="60">
        <v>0</v>
      </c>
      <c r="G93" s="36"/>
      <c r="H93" s="36">
        <v>0</v>
      </c>
      <c r="I93" s="60">
        <v>0</v>
      </c>
      <c r="J93" s="36">
        <v>0</v>
      </c>
      <c r="K93" s="60">
        <v>0</v>
      </c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 t="s">
        <v>90</v>
      </c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9.75" customHeight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s="16" customFormat="1" ht="12.75">
      <c r="A178" s="36"/>
      <c r="B178" s="27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s="16" customFormat="1" ht="12.75">
      <c r="A179" s="36"/>
      <c r="B179" s="27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6"/>
      <c r="C180" s="36"/>
      <c r="D180" s="36"/>
      <c r="E180" s="36"/>
      <c r="F180" s="36"/>
      <c r="G180" s="36"/>
      <c r="H180" s="36"/>
      <c r="I180" s="36"/>
      <c r="J180" s="36"/>
      <c r="K180" s="36"/>
    </row>
  </sheetData>
  <sheetProtection/>
  <mergeCells count="3">
    <mergeCell ref="J21:K21"/>
    <mergeCell ref="J18:K18"/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30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44" t="s">
        <v>247</v>
      </c>
    </row>
    <row r="2" spans="1:10" s="38" customFormat="1" ht="25.5" customHeight="1">
      <c r="A2" s="151" t="s">
        <v>55</v>
      </c>
      <c r="B2" s="577" t="s">
        <v>295</v>
      </c>
      <c r="C2" s="577"/>
      <c r="D2" s="130"/>
      <c r="E2" s="577" t="s">
        <v>235</v>
      </c>
      <c r="F2" s="577"/>
      <c r="G2" s="130"/>
      <c r="H2" s="337" t="s">
        <v>50</v>
      </c>
      <c r="I2" s="432"/>
      <c r="J2" s="131"/>
    </row>
    <row r="3" spans="2:10" s="38" customFormat="1" ht="12">
      <c r="B3" s="51" t="s">
        <v>22</v>
      </c>
      <c r="C3" s="51" t="s">
        <v>34</v>
      </c>
      <c r="D3" s="130"/>
      <c r="E3" s="51" t="s">
        <v>22</v>
      </c>
      <c r="F3" s="51" t="s">
        <v>34</v>
      </c>
      <c r="G3" s="130"/>
      <c r="H3" s="51" t="s">
        <v>22</v>
      </c>
      <c r="I3" s="433" t="s">
        <v>34</v>
      </c>
      <c r="J3" s="57"/>
    </row>
    <row r="4" spans="2:10" s="38" customFormat="1" ht="12">
      <c r="B4" s="51" t="s">
        <v>196</v>
      </c>
      <c r="C4" s="51" t="s">
        <v>13</v>
      </c>
      <c r="D4" s="130"/>
      <c r="E4" s="51" t="s">
        <v>196</v>
      </c>
      <c r="F4" s="51" t="s">
        <v>13</v>
      </c>
      <c r="G4" s="130"/>
      <c r="H4" s="51" t="s">
        <v>196</v>
      </c>
      <c r="I4" s="433" t="s">
        <v>13</v>
      </c>
      <c r="J4" s="57"/>
    </row>
    <row r="5" spans="1:10" s="130" customFormat="1" ht="18">
      <c r="A5" s="147" t="s">
        <v>298</v>
      </c>
      <c r="B5" s="57" t="s">
        <v>40</v>
      </c>
      <c r="C5" s="57" t="s">
        <v>25</v>
      </c>
      <c r="E5" s="57" t="s">
        <v>40</v>
      </c>
      <c r="F5" s="57" t="s">
        <v>25</v>
      </c>
      <c r="H5" s="57" t="s">
        <v>40</v>
      </c>
      <c r="I5" s="434" t="s">
        <v>25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34"/>
      <c r="J6" s="57"/>
    </row>
    <row r="7" spans="1:10" s="16" customFormat="1" ht="18">
      <c r="A7" s="148" t="s">
        <v>5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58</v>
      </c>
      <c r="B9" s="141">
        <v>0</v>
      </c>
      <c r="C9" s="142">
        <v>0</v>
      </c>
      <c r="D9" s="132"/>
      <c r="E9" s="141">
        <v>3</v>
      </c>
      <c r="F9" s="142">
        <v>1661.67</v>
      </c>
      <c r="G9" s="132"/>
      <c r="H9" s="143">
        <v>3</v>
      </c>
      <c r="I9" s="135">
        <v>422.66771404576</v>
      </c>
      <c r="J9" s="144"/>
    </row>
    <row r="10" spans="1:10" s="16" customFormat="1" ht="12.75">
      <c r="A10" s="25" t="s">
        <v>59</v>
      </c>
      <c r="B10" s="141">
        <v>0</v>
      </c>
      <c r="C10" s="142">
        <v>0</v>
      </c>
      <c r="D10" s="132"/>
      <c r="E10" s="141">
        <v>0</v>
      </c>
      <c r="F10" s="142">
        <v>0</v>
      </c>
      <c r="G10" s="132"/>
      <c r="H10" s="143">
        <v>0</v>
      </c>
      <c r="I10" s="135">
        <v>0</v>
      </c>
      <c r="J10" s="144"/>
    </row>
    <row r="11" spans="1:10" s="16" customFormat="1" ht="12.75">
      <c r="A11" s="25" t="s">
        <v>60</v>
      </c>
      <c r="B11" s="141">
        <v>1</v>
      </c>
      <c r="C11" s="142">
        <v>228.5</v>
      </c>
      <c r="D11" s="132"/>
      <c r="E11" s="141">
        <v>0</v>
      </c>
      <c r="F11" s="142">
        <v>0</v>
      </c>
      <c r="G11" s="132"/>
      <c r="H11" s="143">
        <v>1</v>
      </c>
      <c r="I11" s="135">
        <v>228.5</v>
      </c>
      <c r="J11" s="144"/>
    </row>
    <row r="12" spans="1:10" s="16" customFormat="1" ht="12.75">
      <c r="A12" s="25" t="s">
        <v>61</v>
      </c>
      <c r="B12" s="141">
        <v>2</v>
      </c>
      <c r="C12" s="142">
        <v>0</v>
      </c>
      <c r="D12" s="132"/>
      <c r="E12" s="141">
        <v>0</v>
      </c>
      <c r="F12" s="142">
        <v>0</v>
      </c>
      <c r="G12" s="132"/>
      <c r="H12" s="143">
        <v>2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31</v>
      </c>
      <c r="B14" s="145">
        <v>3</v>
      </c>
      <c r="C14" s="138">
        <v>228.5</v>
      </c>
      <c r="E14" s="145">
        <v>3</v>
      </c>
      <c r="F14" s="138">
        <v>1661.67</v>
      </c>
      <c r="H14" s="145">
        <v>6</v>
      </c>
      <c r="I14" s="138">
        <f>C14+F14</f>
        <v>1890.17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41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265.2669515124564</v>
      </c>
      <c r="J17" s="144"/>
    </row>
    <row r="18" spans="1:10" ht="14.25" customHeight="1">
      <c r="A18" s="25" t="s">
        <v>58</v>
      </c>
      <c r="B18" s="141">
        <v>14</v>
      </c>
      <c r="C18" s="142">
        <v>16.599</v>
      </c>
      <c r="D18" s="132"/>
      <c r="E18" s="141">
        <v>0</v>
      </c>
      <c r="F18" s="142">
        <v>0</v>
      </c>
      <c r="G18" s="132"/>
      <c r="H18" s="143">
        <f>SUM(B18+E18)</f>
        <v>14</v>
      </c>
      <c r="I18" s="142">
        <f>C18+F18</f>
        <v>16.599</v>
      </c>
      <c r="J18" s="144"/>
    </row>
    <row r="19" spans="1:10" ht="12.75">
      <c r="A19" s="25" t="s">
        <v>59</v>
      </c>
      <c r="B19" s="141">
        <v>9</v>
      </c>
      <c r="C19" s="142">
        <v>131.278</v>
      </c>
      <c r="D19" s="132"/>
      <c r="E19" s="141">
        <v>1</v>
      </c>
      <c r="F19" s="142">
        <v>0</v>
      </c>
      <c r="G19" s="132"/>
      <c r="H19" s="143">
        <f>SUM(B19+E19)</f>
        <v>10</v>
      </c>
      <c r="I19" s="142">
        <f>C19+F19</f>
        <v>131.278</v>
      </c>
      <c r="J19" s="144"/>
    </row>
    <row r="20" spans="1:10" s="16" customFormat="1" ht="12.75">
      <c r="A20" s="25" t="s">
        <v>60</v>
      </c>
      <c r="B20" s="141">
        <v>0</v>
      </c>
      <c r="C20" s="142">
        <v>0</v>
      </c>
      <c r="D20" s="132"/>
      <c r="E20" s="141">
        <v>0</v>
      </c>
      <c r="F20" s="142">
        <v>0</v>
      </c>
      <c r="G20" s="132"/>
      <c r="H20" s="143">
        <f>SUM(B20+E20)</f>
        <v>0</v>
      </c>
      <c r="I20" s="142">
        <f>C20+F20</f>
        <v>0</v>
      </c>
      <c r="J20" s="144"/>
    </row>
    <row r="21" spans="1:10" s="16" customFormat="1" ht="12.75">
      <c r="A21" s="25" t="s">
        <v>33</v>
      </c>
      <c r="B21" s="141">
        <v>1</v>
      </c>
      <c r="C21" s="142">
        <v>0</v>
      </c>
      <c r="D21" s="132"/>
      <c r="E21" s="141">
        <v>0</v>
      </c>
      <c r="F21" s="142">
        <v>0</v>
      </c>
      <c r="G21" s="132"/>
      <c r="H21" s="143">
        <f>SUM(B21+E21)</f>
        <v>1</v>
      </c>
      <c r="I21" s="142">
        <f>C21+F21</f>
        <v>0</v>
      </c>
      <c r="J21" s="144"/>
    </row>
    <row r="22" spans="1:10" s="16" customFormat="1" ht="12.75">
      <c r="A22" s="25" t="s">
        <v>199</v>
      </c>
      <c r="B22" s="141">
        <v>2</v>
      </c>
      <c r="C22" s="142">
        <v>0</v>
      </c>
      <c r="D22" s="132"/>
      <c r="E22" s="141">
        <v>1</v>
      </c>
      <c r="F22" s="142">
        <v>0</v>
      </c>
      <c r="G22" s="132"/>
      <c r="H22" s="143">
        <f>SUM(B22+E22)</f>
        <v>3</v>
      </c>
      <c r="I22" s="142">
        <f>C22+F22</f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31</v>
      </c>
      <c r="B24" s="145">
        <v>26</v>
      </c>
      <c r="C24" s="138">
        <v>147.88</v>
      </c>
      <c r="D24" s="130"/>
      <c r="E24" s="145">
        <v>2</v>
      </c>
      <c r="F24" s="138">
        <v>0</v>
      </c>
      <c r="G24" s="130"/>
      <c r="H24" s="145">
        <f>SUM(H18:H23)</f>
        <v>28</v>
      </c>
      <c r="I24" s="138">
        <f>SUM(I17:I23)</f>
        <v>413.1439515124564</v>
      </c>
      <c r="J24" s="138"/>
    </row>
    <row r="25" spans="1:10" s="130" customFormat="1" ht="12" customHeight="1">
      <c r="A25" s="340"/>
      <c r="B25" s="340"/>
      <c r="C25" s="341"/>
      <c r="D25" s="132"/>
      <c r="E25" s="340"/>
      <c r="F25" s="341"/>
      <c r="G25" s="132"/>
      <c r="H25" s="340"/>
      <c r="I25" s="341"/>
      <c r="J25" s="144"/>
    </row>
    <row r="26" spans="1:10" s="132" customFormat="1" ht="12" customHeight="1">
      <c r="A26" s="342" t="s">
        <v>62</v>
      </c>
      <c r="B26" s="338">
        <v>29</v>
      </c>
      <c r="C26" s="339">
        <v>376.38</v>
      </c>
      <c r="D26" s="130"/>
      <c r="E26" s="338">
        <v>5</v>
      </c>
      <c r="F26" s="339">
        <v>1661.67</v>
      </c>
      <c r="G26" s="130"/>
      <c r="H26" s="338">
        <f>H24+H14</f>
        <v>34</v>
      </c>
      <c r="I26" s="339">
        <f>I24+I14</f>
        <v>2303.3139515124567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26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5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58</v>
      </c>
      <c r="B32" s="141">
        <v>3</v>
      </c>
      <c r="C32" s="142">
        <v>179.336</v>
      </c>
      <c r="D32" s="132"/>
      <c r="E32" s="141">
        <v>5</v>
      </c>
      <c r="F32" s="142">
        <v>5436.216</v>
      </c>
      <c r="G32" s="132"/>
      <c r="H32" s="143">
        <f aca="true" t="shared" si="0" ref="H32:I35">B32+E32</f>
        <v>8</v>
      </c>
      <c r="I32" s="135">
        <f t="shared" si="0"/>
        <v>5615.552000000001</v>
      </c>
      <c r="J32" s="144"/>
    </row>
    <row r="33" spans="1:10" s="16" customFormat="1" ht="12.75">
      <c r="A33" s="25" t="s">
        <v>59</v>
      </c>
      <c r="B33" s="141">
        <v>9</v>
      </c>
      <c r="C33" s="142">
        <v>1282.15</v>
      </c>
      <c r="D33" s="132"/>
      <c r="E33" s="141">
        <v>0</v>
      </c>
      <c r="F33" s="142">
        <v>0</v>
      </c>
      <c r="G33" s="132"/>
      <c r="H33" s="143">
        <f t="shared" si="0"/>
        <v>9</v>
      </c>
      <c r="I33" s="135">
        <f t="shared" si="0"/>
        <v>1282.15</v>
      </c>
      <c r="J33" s="144"/>
    </row>
    <row r="34" spans="1:10" s="16" customFormat="1" ht="12.75">
      <c r="A34" s="25" t="s">
        <v>60</v>
      </c>
      <c r="B34" s="141">
        <v>5</v>
      </c>
      <c r="C34" s="142">
        <v>417.138</v>
      </c>
      <c r="D34" s="132"/>
      <c r="E34" s="141">
        <v>0</v>
      </c>
      <c r="F34" s="142">
        <v>0</v>
      </c>
      <c r="G34" s="132"/>
      <c r="H34" s="143">
        <f t="shared" si="0"/>
        <v>5</v>
      </c>
      <c r="I34" s="135">
        <f t="shared" si="0"/>
        <v>417.138</v>
      </c>
      <c r="J34" s="144"/>
    </row>
    <row r="35" spans="1:10" s="16" customFormat="1" ht="12.75">
      <c r="A35" s="25" t="s">
        <v>61</v>
      </c>
      <c r="B35" s="141">
        <v>9</v>
      </c>
      <c r="C35" s="142">
        <v>0</v>
      </c>
      <c r="D35" s="132"/>
      <c r="E35" s="141">
        <v>6</v>
      </c>
      <c r="F35" s="142">
        <v>0</v>
      </c>
      <c r="G35" s="132"/>
      <c r="H35" s="143">
        <f t="shared" si="0"/>
        <v>15</v>
      </c>
      <c r="I35" s="135">
        <f t="shared" si="0"/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31</v>
      </c>
      <c r="B37" s="145">
        <v>26</v>
      </c>
      <c r="C37" s="138">
        <v>1878.62</v>
      </c>
      <c r="D37" s="130"/>
      <c r="E37" s="145">
        <v>11</v>
      </c>
      <c r="F37" s="138">
        <v>5436.22</v>
      </c>
      <c r="G37" s="130"/>
      <c r="H37" s="145">
        <f>SUM(H32:H36)</f>
        <v>37</v>
      </c>
      <c r="I37" s="145">
        <f>SUM(I32:I36)</f>
        <v>7314.840000000001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41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58</v>
      </c>
      <c r="B41" s="141">
        <v>270</v>
      </c>
      <c r="C41" s="142">
        <v>338</v>
      </c>
      <c r="D41" s="132"/>
      <c r="E41" s="141">
        <v>0</v>
      </c>
      <c r="F41" s="142">
        <v>0</v>
      </c>
      <c r="G41" s="132"/>
      <c r="H41" s="143">
        <f aca="true" t="shared" si="1" ref="H41:I45">B41+E41</f>
        <v>270</v>
      </c>
      <c r="I41" s="135">
        <f t="shared" si="1"/>
        <v>338</v>
      </c>
      <c r="J41" s="144"/>
    </row>
    <row r="42" spans="1:10" s="16" customFormat="1" ht="12.75">
      <c r="A42" s="25" t="s">
        <v>59</v>
      </c>
      <c r="B42" s="141">
        <v>133</v>
      </c>
      <c r="C42" s="142">
        <v>1641.270163</v>
      </c>
      <c r="D42" s="132"/>
      <c r="E42" s="141">
        <v>7</v>
      </c>
      <c r="F42" s="142">
        <v>227.88651800708234</v>
      </c>
      <c r="G42" s="132"/>
      <c r="H42" s="143">
        <f t="shared" si="1"/>
        <v>140</v>
      </c>
      <c r="I42" s="135">
        <f t="shared" si="1"/>
        <v>1869.1566810070822</v>
      </c>
      <c r="J42" s="144"/>
    </row>
    <row r="43" spans="1:10" s="16" customFormat="1" ht="12.75">
      <c r="A43" s="25" t="s">
        <v>60</v>
      </c>
      <c r="B43" s="141">
        <v>9</v>
      </c>
      <c r="C43" s="142">
        <v>717.4428</v>
      </c>
      <c r="D43" s="132"/>
      <c r="E43" s="141">
        <v>1</v>
      </c>
      <c r="F43" s="142">
        <v>35.758312695</v>
      </c>
      <c r="G43" s="132"/>
      <c r="H43" s="143">
        <f t="shared" si="1"/>
        <v>10</v>
      </c>
      <c r="I43" s="135">
        <f t="shared" si="1"/>
        <v>753.201112695</v>
      </c>
      <c r="J43" s="144"/>
    </row>
    <row r="44" spans="1:10" s="16" customFormat="1" ht="12.75">
      <c r="A44" s="25" t="s">
        <v>33</v>
      </c>
      <c r="B44" s="141">
        <v>4</v>
      </c>
      <c r="C44" s="142">
        <v>1108.76189645</v>
      </c>
      <c r="D44" s="132"/>
      <c r="E44" s="141">
        <v>1</v>
      </c>
      <c r="F44" s="142">
        <v>61.778751771978</v>
      </c>
      <c r="G44" s="132"/>
      <c r="H44" s="143">
        <f t="shared" si="1"/>
        <v>5</v>
      </c>
      <c r="I44" s="135">
        <f t="shared" si="1"/>
        <v>1170.540648221978</v>
      </c>
      <c r="J44" s="144"/>
    </row>
    <row r="45" spans="1:10" s="16" customFormat="1" ht="12.75">
      <c r="A45" s="25" t="s">
        <v>199</v>
      </c>
      <c r="B45" s="141">
        <v>53</v>
      </c>
      <c r="C45" s="142">
        <v>0</v>
      </c>
      <c r="D45" s="132"/>
      <c r="E45" s="141">
        <v>17</v>
      </c>
      <c r="F45" s="142">
        <v>3.75</v>
      </c>
      <c r="G45" s="132"/>
      <c r="H45" s="143">
        <f t="shared" si="1"/>
        <v>70</v>
      </c>
      <c r="I45" s="135">
        <f t="shared" si="1"/>
        <v>3.75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31</v>
      </c>
      <c r="B47" s="145">
        <f>SUM(B41:B46)</f>
        <v>469</v>
      </c>
      <c r="C47" s="145">
        <v>3806</v>
      </c>
      <c r="D47" s="130"/>
      <c r="E47" s="145">
        <f>SUM(E41:E46)</f>
        <v>26</v>
      </c>
      <c r="F47" s="138">
        <f>SUM(F41:F46)</f>
        <v>329.17358247406037</v>
      </c>
      <c r="G47" s="130"/>
      <c r="H47" s="145">
        <f>SUM(H41:H46)</f>
        <v>495</v>
      </c>
      <c r="I47" s="145">
        <f>SUM(I41:I46)</f>
        <v>4134.6484419240605</v>
      </c>
      <c r="J47" s="138"/>
    </row>
    <row r="48" spans="1:10" s="132" customFormat="1" ht="6.75" customHeight="1">
      <c r="A48" s="340"/>
      <c r="B48" s="340"/>
      <c r="C48" s="341"/>
      <c r="E48" s="340"/>
      <c r="F48" s="341"/>
      <c r="H48" s="340"/>
      <c r="I48" s="341"/>
      <c r="J48" s="144"/>
    </row>
    <row r="49" spans="1:10" s="130" customFormat="1" ht="12">
      <c r="A49" s="342" t="s">
        <v>62</v>
      </c>
      <c r="B49" s="338">
        <f>SUM(B37+B47)</f>
        <v>495</v>
      </c>
      <c r="C49" s="338">
        <f>SUM(C37+C47)</f>
        <v>5684.62</v>
      </c>
      <c r="E49" s="338">
        <f>SUM(E47+E37)</f>
        <v>37</v>
      </c>
      <c r="F49" s="338">
        <f>SUM(F47+F37)</f>
        <v>5765.39358247406</v>
      </c>
      <c r="H49" s="338">
        <f>SUM(H47+H37)</f>
        <v>532</v>
      </c>
      <c r="I49" s="338">
        <f>SUM(I47+I37)</f>
        <v>11449.488441924062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63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64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298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65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66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67</v>
      </c>
      <c r="B58" s="225">
        <v>1</v>
      </c>
      <c r="C58" s="226">
        <v>8.5</v>
      </c>
      <c r="E58" s="141">
        <v>0</v>
      </c>
      <c r="F58" s="142">
        <v>0</v>
      </c>
      <c r="H58" s="143">
        <v>1</v>
      </c>
      <c r="I58" s="135">
        <v>8.5</v>
      </c>
      <c r="J58" s="144"/>
    </row>
    <row r="59" spans="1:10" s="130" customFormat="1" ht="12.75" customHeight="1">
      <c r="A59" s="30" t="s">
        <v>68</v>
      </c>
      <c r="B59" s="145">
        <v>1</v>
      </c>
      <c r="C59" s="138">
        <v>8.5</v>
      </c>
      <c r="E59" s="145">
        <v>0</v>
      </c>
      <c r="F59" s="138">
        <v>0</v>
      </c>
      <c r="H59" s="143">
        <v>1</v>
      </c>
      <c r="I59" s="135">
        <v>8.5</v>
      </c>
      <c r="J59" s="138"/>
    </row>
    <row r="60" spans="1:10" s="132" customFormat="1" ht="12.75" customHeight="1">
      <c r="A60" s="25" t="s">
        <v>69</v>
      </c>
      <c r="B60" s="141">
        <v>292</v>
      </c>
      <c r="C60" s="226">
        <v>15654.498033619686</v>
      </c>
      <c r="E60" s="141">
        <v>120</v>
      </c>
      <c r="F60" s="226">
        <v>12264.524389101183</v>
      </c>
      <c r="H60" s="143">
        <v>412</v>
      </c>
      <c r="I60" s="135">
        <v>27919.022422720867</v>
      </c>
      <c r="J60" s="144"/>
    </row>
    <row r="61" spans="1:10" s="132" customFormat="1" ht="12.75" customHeight="1">
      <c r="A61" s="416" t="s">
        <v>70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226</v>
      </c>
      <c r="B62" s="141">
        <v>0</v>
      </c>
      <c r="C62" s="405"/>
      <c r="E62" s="141">
        <v>0</v>
      </c>
      <c r="F62" s="405"/>
      <c r="H62" s="143">
        <v>0</v>
      </c>
      <c r="I62" s="135"/>
    </row>
    <row r="63" spans="1:9" s="130" customFormat="1" ht="12.75" customHeight="1">
      <c r="A63" s="139" t="s">
        <v>227</v>
      </c>
      <c r="B63" s="141">
        <v>0</v>
      </c>
      <c r="C63" s="142">
        <v>0</v>
      </c>
      <c r="E63" s="364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43"/>
      <c r="B64" s="342"/>
      <c r="C64" s="339"/>
      <c r="D64" s="130"/>
      <c r="E64" s="342"/>
      <c r="F64" s="339"/>
      <c r="G64" s="130"/>
      <c r="H64" s="342"/>
      <c r="I64" s="339"/>
      <c r="J64" s="130"/>
    </row>
    <row r="65" spans="1:10" s="132" customFormat="1" ht="12.75" customHeight="1">
      <c r="A65" s="343" t="s">
        <v>62</v>
      </c>
      <c r="B65" s="338">
        <v>293</v>
      </c>
      <c r="C65" s="339">
        <v>15662.998033619686</v>
      </c>
      <c r="D65" s="130"/>
      <c r="E65" s="338">
        <v>120</v>
      </c>
      <c r="F65" s="339">
        <v>12264.524389101183</v>
      </c>
      <c r="G65" s="130"/>
      <c r="H65" s="338">
        <v>413</v>
      </c>
      <c r="I65" s="339">
        <v>27927.522422720867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26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65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66</v>
      </c>
      <c r="B70" s="141">
        <v>2</v>
      </c>
      <c r="C70" s="142">
        <v>2.4363384999999997</v>
      </c>
      <c r="E70" s="141">
        <v>0</v>
      </c>
      <c r="F70" s="142">
        <v>0</v>
      </c>
      <c r="H70" s="143">
        <v>2</v>
      </c>
      <c r="I70" s="135">
        <v>2.4363384999999997</v>
      </c>
      <c r="J70" s="144"/>
    </row>
    <row r="71" spans="1:10" s="130" customFormat="1" ht="12.75" customHeight="1">
      <c r="A71" s="25" t="s">
        <v>67</v>
      </c>
      <c r="B71" s="141">
        <v>1</v>
      </c>
      <c r="C71" s="142">
        <v>8.5</v>
      </c>
      <c r="D71" s="132"/>
      <c r="E71" s="141">
        <v>0</v>
      </c>
      <c r="F71" s="142">
        <v>0</v>
      </c>
      <c r="G71" s="132"/>
      <c r="H71" s="143">
        <v>1</v>
      </c>
      <c r="I71" s="135">
        <v>8.5</v>
      </c>
      <c r="J71" s="144"/>
    </row>
    <row r="72" spans="1:10" s="132" customFormat="1" ht="12.75" customHeight="1">
      <c r="A72" s="30" t="s">
        <v>68</v>
      </c>
      <c r="B72" s="145">
        <v>3</v>
      </c>
      <c r="C72" s="138">
        <v>10.9363385</v>
      </c>
      <c r="D72" s="130"/>
      <c r="E72" s="145">
        <v>0</v>
      </c>
      <c r="F72" s="138">
        <v>0</v>
      </c>
      <c r="G72" s="130"/>
      <c r="H72" s="143">
        <v>3</v>
      </c>
      <c r="I72" s="135">
        <v>10.9363385</v>
      </c>
      <c r="J72" s="138"/>
    </row>
    <row r="73" spans="1:10" s="132" customFormat="1" ht="12.75" customHeight="1">
      <c r="A73" s="25" t="s">
        <v>69</v>
      </c>
      <c r="B73" s="141">
        <v>2167</v>
      </c>
      <c r="C73" s="142">
        <v>139481.07177635864</v>
      </c>
      <c r="E73" s="141">
        <v>1454</v>
      </c>
      <c r="F73" s="142">
        <v>277763.81985224056</v>
      </c>
      <c r="H73" s="143">
        <v>3621</v>
      </c>
      <c r="I73" s="135">
        <v>417244.8916285992</v>
      </c>
      <c r="J73" s="144"/>
    </row>
    <row r="74" spans="1:10" s="130" customFormat="1" ht="12.75" customHeight="1">
      <c r="A74" s="416" t="s">
        <v>70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226</v>
      </c>
      <c r="B75" s="141">
        <v>67</v>
      </c>
      <c r="C75" s="405"/>
      <c r="E75" s="141">
        <v>360</v>
      </c>
      <c r="F75" s="16"/>
      <c r="H75" s="143">
        <v>427</v>
      </c>
      <c r="I75" s="135"/>
    </row>
    <row r="76" spans="1:10" s="132" customFormat="1" ht="12" customHeight="1">
      <c r="A76" s="139" t="s">
        <v>227</v>
      </c>
      <c r="B76" s="141">
        <v>33</v>
      </c>
      <c r="C76" s="144">
        <v>0</v>
      </c>
      <c r="D76" s="130"/>
      <c r="E76" s="364">
        <v>26</v>
      </c>
      <c r="F76" s="144">
        <v>2581.84</v>
      </c>
      <c r="G76" s="130"/>
      <c r="H76" s="143">
        <v>59</v>
      </c>
      <c r="I76" s="135">
        <v>2581.84</v>
      </c>
      <c r="J76" s="130"/>
    </row>
    <row r="77" spans="1:26" s="16" customFormat="1" ht="11.25" customHeight="1">
      <c r="A77" s="343"/>
      <c r="B77" s="342"/>
      <c r="C77" s="339"/>
      <c r="D77" s="130"/>
      <c r="E77" s="342"/>
      <c r="F77" s="339"/>
      <c r="G77" s="130"/>
      <c r="H77" s="342"/>
      <c r="I77" s="339"/>
      <c r="J77" s="130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</row>
    <row r="78" spans="1:26" s="16" customFormat="1" ht="12">
      <c r="A78" s="342" t="s">
        <v>62</v>
      </c>
      <c r="B78" s="338">
        <v>2270</v>
      </c>
      <c r="C78" s="339">
        <v>139492.00811485865</v>
      </c>
      <c r="D78" s="130"/>
      <c r="E78" s="338">
        <v>1840</v>
      </c>
      <c r="F78" s="339">
        <v>280345.6598522406</v>
      </c>
      <c r="G78" s="130"/>
      <c r="H78" s="338">
        <v>4110</v>
      </c>
      <c r="I78" s="339">
        <v>419837.66796709923</v>
      </c>
      <c r="J78" s="130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58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44" t="s">
        <v>248</v>
      </c>
      <c r="B1" s="140"/>
      <c r="G1" s="170" t="s">
        <v>298</v>
      </c>
    </row>
    <row r="2" ht="9" customHeight="1"/>
    <row r="3" spans="2:3" ht="20.25">
      <c r="B3" s="152"/>
      <c r="C3" s="153"/>
    </row>
    <row r="4" spans="1:4" s="16" customFormat="1" ht="25.5">
      <c r="A4" s="151" t="s">
        <v>75</v>
      </c>
      <c r="B4" s="24"/>
      <c r="D4" s="154"/>
    </row>
    <row r="5" spans="4:7" s="38" customFormat="1" ht="12">
      <c r="D5" s="155"/>
      <c r="E5" s="51"/>
      <c r="F5" s="51" t="s">
        <v>71</v>
      </c>
      <c r="G5" s="51" t="s">
        <v>34</v>
      </c>
    </row>
    <row r="6" spans="1:7" s="38" customFormat="1" ht="12">
      <c r="A6" s="349" t="s">
        <v>14</v>
      </c>
      <c r="B6" s="349"/>
      <c r="C6" s="342" t="s">
        <v>72</v>
      </c>
      <c r="D6" s="350" t="s">
        <v>73</v>
      </c>
      <c r="E6" s="351" t="s">
        <v>74</v>
      </c>
      <c r="F6" s="351" t="s">
        <v>24</v>
      </c>
      <c r="G6" s="351" t="s">
        <v>37</v>
      </c>
    </row>
    <row r="7" s="16" customFormat="1" ht="12">
      <c r="D7" s="156"/>
    </row>
    <row r="8" spans="1:4" s="16" customFormat="1" ht="18">
      <c r="A8" s="171" t="s">
        <v>298</v>
      </c>
      <c r="D8" s="156"/>
    </row>
    <row r="9" s="16" customFormat="1" ht="4.5" customHeight="1">
      <c r="D9" s="156"/>
    </row>
    <row r="10" spans="3:4" s="16" customFormat="1" ht="12">
      <c r="C10" s="172" t="s">
        <v>91</v>
      </c>
      <c r="D10" s="156"/>
    </row>
    <row r="11" s="16" customFormat="1" ht="12" customHeight="1">
      <c r="D11" s="156"/>
    </row>
    <row r="12" spans="1:7" s="16" customFormat="1" ht="12.75" customHeight="1" hidden="1">
      <c r="A12" s="157">
        <v>41185</v>
      </c>
      <c r="B12" s="154"/>
      <c r="C12" s="16" t="s">
        <v>300</v>
      </c>
      <c r="D12" s="156" t="s">
        <v>301</v>
      </c>
      <c r="E12" s="159">
        <v>98.43</v>
      </c>
      <c r="F12" s="158">
        <v>3849.288</v>
      </c>
      <c r="G12" s="158">
        <v>378885.418</v>
      </c>
    </row>
    <row r="13" spans="1:7" s="16" customFormat="1" ht="12" customHeight="1" hidden="1">
      <c r="A13" s="157">
        <v>41192</v>
      </c>
      <c r="B13" s="154"/>
      <c r="C13" s="16" t="s">
        <v>302</v>
      </c>
      <c r="D13" s="156" t="s">
        <v>301</v>
      </c>
      <c r="E13" s="159">
        <v>96.21</v>
      </c>
      <c r="F13" s="158">
        <v>1762.895</v>
      </c>
      <c r="G13" s="158">
        <v>169608.12795</v>
      </c>
    </row>
    <row r="14" spans="1:7" s="16" customFormat="1" ht="12.75" customHeight="1" hidden="1">
      <c r="A14" s="157">
        <v>41201</v>
      </c>
      <c r="B14" s="154"/>
      <c r="C14" s="16" t="s">
        <v>303</v>
      </c>
      <c r="D14" s="156" t="s">
        <v>301</v>
      </c>
      <c r="E14" s="159">
        <v>120.71</v>
      </c>
      <c r="F14" s="158">
        <v>4057.748</v>
      </c>
      <c r="G14" s="158">
        <v>489810.76108</v>
      </c>
    </row>
    <row r="15" spans="1:7" s="16" customFormat="1" ht="12.75" customHeight="1" hidden="1">
      <c r="A15" s="157">
        <v>41213</v>
      </c>
      <c r="B15" s="154"/>
      <c r="C15" s="16" t="s">
        <v>304</v>
      </c>
      <c r="D15" s="156" t="s">
        <v>301</v>
      </c>
      <c r="E15" s="159">
        <v>112.61</v>
      </c>
      <c r="F15" s="158">
        <v>1500</v>
      </c>
      <c r="G15" s="158">
        <v>168915</v>
      </c>
    </row>
    <row r="16" spans="1:7" s="16" customFormat="1" ht="12.75" customHeight="1" hidden="1">
      <c r="A16" s="157">
        <v>41211</v>
      </c>
      <c r="B16" s="154"/>
      <c r="C16" s="16" t="s">
        <v>305</v>
      </c>
      <c r="D16" s="156" t="s">
        <v>306</v>
      </c>
      <c r="E16" s="159">
        <v>0.997</v>
      </c>
      <c r="F16" s="158">
        <v>486.33</v>
      </c>
      <c r="G16" s="158">
        <v>621.90866</v>
      </c>
    </row>
    <row r="17" spans="1:7" s="16" customFormat="1" ht="10.5" customHeight="1" hidden="1">
      <c r="A17" s="157">
        <v>41206</v>
      </c>
      <c r="B17" s="154"/>
      <c r="C17" s="16" t="s">
        <v>307</v>
      </c>
      <c r="D17" s="156" t="s">
        <v>306</v>
      </c>
      <c r="E17" s="159">
        <v>99.59</v>
      </c>
      <c r="F17" s="158">
        <v>4250</v>
      </c>
      <c r="G17" s="158">
        <v>423257.5</v>
      </c>
    </row>
    <row r="18" spans="1:7" s="16" customFormat="1" ht="14.25" customHeight="1" hidden="1">
      <c r="A18" s="157">
        <v>41157</v>
      </c>
      <c r="B18" s="154"/>
      <c r="C18" s="16" t="s">
        <v>308</v>
      </c>
      <c r="D18" s="156" t="s">
        <v>309</v>
      </c>
      <c r="E18" s="159"/>
      <c r="F18" s="158">
        <v>1750</v>
      </c>
      <c r="G18" s="158">
        <v>2289.875</v>
      </c>
    </row>
    <row r="19" spans="1:7" s="16" customFormat="1" ht="12.75" customHeight="1" hidden="1">
      <c r="A19" s="157">
        <v>41165</v>
      </c>
      <c r="B19" s="154"/>
      <c r="C19" s="16" t="s">
        <v>300</v>
      </c>
      <c r="D19" s="156" t="s">
        <v>309</v>
      </c>
      <c r="E19" s="159">
        <v>0.9932</v>
      </c>
      <c r="F19" s="158">
        <v>3831.185</v>
      </c>
      <c r="G19" s="158">
        <v>3805.132942</v>
      </c>
    </row>
    <row r="20" spans="1:7" s="16" customFormat="1" ht="12.75" customHeight="1" hidden="1">
      <c r="A20" s="157">
        <v>41172</v>
      </c>
      <c r="B20" s="154"/>
      <c r="C20" s="16" t="s">
        <v>310</v>
      </c>
      <c r="D20" s="156" t="s">
        <v>309</v>
      </c>
      <c r="E20" s="159">
        <v>1.0096</v>
      </c>
      <c r="F20" s="158">
        <v>4927.156</v>
      </c>
      <c r="G20" s="158">
        <v>4974.456697600001</v>
      </c>
    </row>
    <row r="21" spans="1:7" s="16" customFormat="1" ht="12.75" customHeight="1" hidden="1">
      <c r="A21" s="157">
        <v>41163</v>
      </c>
      <c r="B21" s="154"/>
      <c r="C21" s="16" t="s">
        <v>311</v>
      </c>
      <c r="D21" s="156" t="s">
        <v>309</v>
      </c>
      <c r="E21" s="159">
        <v>1.1325</v>
      </c>
      <c r="F21" s="158">
        <v>1345.54</v>
      </c>
      <c r="G21" s="158">
        <v>1523.82405</v>
      </c>
    </row>
    <row r="22" spans="1:7" s="16" customFormat="1" ht="12.75" customHeight="1" hidden="1">
      <c r="A22" s="157">
        <v>41138</v>
      </c>
      <c r="B22" s="154"/>
      <c r="C22" s="16" t="s">
        <v>312</v>
      </c>
      <c r="D22" s="156" t="s">
        <v>306</v>
      </c>
      <c r="E22" s="159">
        <v>1.281</v>
      </c>
      <c r="F22" s="158">
        <v>1649.18</v>
      </c>
      <c r="G22" s="158">
        <v>2112.59958</v>
      </c>
    </row>
    <row r="23" spans="1:7" s="16" customFormat="1" ht="12.75" customHeight="1" hidden="1">
      <c r="A23" s="157">
        <v>41145</v>
      </c>
      <c r="B23" s="154"/>
      <c r="C23" s="16" t="s">
        <v>313</v>
      </c>
      <c r="D23" s="156" t="s">
        <v>306</v>
      </c>
      <c r="E23" s="159">
        <v>1.2273</v>
      </c>
      <c r="F23" s="158">
        <v>4065.108</v>
      </c>
      <c r="G23" s="158">
        <v>4989.107048</v>
      </c>
    </row>
    <row r="24" spans="1:7" s="16" customFormat="1" ht="12.75" customHeight="1" hidden="1">
      <c r="A24" s="157">
        <v>41143</v>
      </c>
      <c r="B24" s="154"/>
      <c r="C24" s="16" t="s">
        <v>314</v>
      </c>
      <c r="D24" s="156" t="s">
        <v>306</v>
      </c>
      <c r="E24" s="159">
        <v>1.025</v>
      </c>
      <c r="F24" s="158">
        <v>1297.3</v>
      </c>
      <c r="G24" s="158">
        <v>1329.7325</v>
      </c>
    </row>
    <row r="25" spans="1:7" s="16" customFormat="1" ht="12.75" customHeight="1" hidden="1">
      <c r="A25" s="157">
        <v>41093</v>
      </c>
      <c r="B25" s="154"/>
      <c r="C25" s="16" t="s">
        <v>315</v>
      </c>
      <c r="D25" s="156" t="s">
        <v>301</v>
      </c>
      <c r="E25" s="159">
        <v>1.3156</v>
      </c>
      <c r="F25" s="158">
        <v>1919.062</v>
      </c>
      <c r="G25" s="158">
        <v>2524.7179672</v>
      </c>
    </row>
    <row r="26" spans="1:7" s="16" customFormat="1" ht="12.75" customHeight="1" hidden="1">
      <c r="A26" s="157">
        <v>41094</v>
      </c>
      <c r="B26" s="154"/>
      <c r="C26" s="16" t="s">
        <v>310</v>
      </c>
      <c r="D26" s="156" t="s">
        <v>301</v>
      </c>
      <c r="E26" s="159">
        <v>1.0029</v>
      </c>
      <c r="F26" s="158">
        <v>4594.98</v>
      </c>
      <c r="G26" s="158">
        <v>4608.305442</v>
      </c>
    </row>
    <row r="27" spans="1:7" s="16" customFormat="1" ht="12.75" customHeight="1" hidden="1">
      <c r="A27" s="157">
        <v>41109</v>
      </c>
      <c r="B27" s="154"/>
      <c r="C27" s="16" t="s">
        <v>316</v>
      </c>
      <c r="D27" s="156" t="s">
        <v>306</v>
      </c>
      <c r="E27" s="159">
        <v>1.1599</v>
      </c>
      <c r="F27" s="158">
        <v>1750</v>
      </c>
      <c r="G27" s="158">
        <v>2029.825</v>
      </c>
    </row>
    <row r="28" spans="1:7" s="16" customFormat="1" ht="12.75" customHeight="1" hidden="1">
      <c r="A28" s="157">
        <v>41100</v>
      </c>
      <c r="B28" s="154"/>
      <c r="C28" s="16" t="s">
        <v>317</v>
      </c>
      <c r="D28" s="156" t="s">
        <v>301</v>
      </c>
      <c r="E28" s="159">
        <v>1.1441</v>
      </c>
      <c r="F28" s="158">
        <v>932.065</v>
      </c>
      <c r="G28" s="158">
        <v>1066.3755664999999</v>
      </c>
    </row>
    <row r="29" spans="1:7" s="16" customFormat="1" ht="12.75" customHeight="1" hidden="1">
      <c r="A29" s="157">
        <v>41096</v>
      </c>
      <c r="B29" s="154"/>
      <c r="C29" s="16" t="s">
        <v>318</v>
      </c>
      <c r="D29" s="156" t="s">
        <v>306</v>
      </c>
      <c r="E29" s="159">
        <v>0.9987</v>
      </c>
      <c r="F29" s="158">
        <v>729.495</v>
      </c>
      <c r="G29" s="158">
        <v>964.6992585000002</v>
      </c>
    </row>
    <row r="30" spans="1:7" s="16" customFormat="1" ht="12.75" customHeight="1" hidden="1">
      <c r="A30" s="157">
        <v>41094</v>
      </c>
      <c r="B30" s="154"/>
      <c r="C30" s="16" t="s">
        <v>319</v>
      </c>
      <c r="D30" s="156" t="s">
        <v>306</v>
      </c>
      <c r="E30" s="159">
        <v>0.9999</v>
      </c>
      <c r="F30" s="158">
        <v>19.015687071850856</v>
      </c>
      <c r="G30" s="158">
        <v>23.06662775290958</v>
      </c>
    </row>
    <row r="31" spans="1:7" s="16" customFormat="1" ht="12.75" customHeight="1" hidden="1">
      <c r="A31" s="157">
        <v>41072</v>
      </c>
      <c r="B31" s="154"/>
      <c r="C31" s="16" t="s">
        <v>310</v>
      </c>
      <c r="D31" s="156" t="s">
        <v>301</v>
      </c>
      <c r="E31" s="159">
        <v>1.0037</v>
      </c>
      <c r="F31" s="158">
        <v>4750</v>
      </c>
      <c r="G31" s="158">
        <v>4767.575</v>
      </c>
    </row>
    <row r="32" spans="1:7" s="16" customFormat="1" ht="12.75" customHeight="1" hidden="1">
      <c r="A32" s="157">
        <v>41074</v>
      </c>
      <c r="B32" s="154"/>
      <c r="C32" s="16" t="s">
        <v>320</v>
      </c>
      <c r="D32" s="156" t="s">
        <v>306</v>
      </c>
      <c r="E32" s="159">
        <v>1.1733</v>
      </c>
      <c r="F32" s="158">
        <v>1649.809</v>
      </c>
      <c r="G32" s="158">
        <v>1935.7208997</v>
      </c>
    </row>
    <row r="33" spans="1:7" s="16" customFormat="1" ht="12.75" customHeight="1" hidden="1">
      <c r="A33" s="157">
        <v>41081</v>
      </c>
      <c r="B33" s="154"/>
      <c r="C33" s="16" t="s">
        <v>300</v>
      </c>
      <c r="D33" s="156" t="s">
        <v>306</v>
      </c>
      <c r="E33" s="159">
        <v>0.9843</v>
      </c>
      <c r="F33" s="158">
        <v>3574.975</v>
      </c>
      <c r="G33" s="158">
        <v>3518.8478925</v>
      </c>
    </row>
    <row r="34" spans="1:7" s="16" customFormat="1" ht="12.75" customHeight="1" hidden="1">
      <c r="A34" s="157">
        <v>41086</v>
      </c>
      <c r="B34" s="154"/>
      <c r="C34" s="16" t="s">
        <v>314</v>
      </c>
      <c r="D34" s="156" t="s">
        <v>301</v>
      </c>
      <c r="E34" s="159">
        <v>1.0393</v>
      </c>
      <c r="F34" s="158">
        <v>1366.104</v>
      </c>
      <c r="G34" s="158">
        <v>1419.7918871999998</v>
      </c>
    </row>
    <row r="35" spans="1:7" s="16" customFormat="1" ht="12.75" customHeight="1" hidden="1">
      <c r="A35" s="157">
        <v>41030</v>
      </c>
      <c r="B35" s="154"/>
      <c r="C35" s="16" t="s">
        <v>303</v>
      </c>
      <c r="D35" s="156" t="s">
        <v>301</v>
      </c>
      <c r="E35" s="159">
        <v>1.1949</v>
      </c>
      <c r="F35" s="158">
        <v>4124.931</v>
      </c>
      <c r="G35" s="158">
        <v>4928.880051900001</v>
      </c>
    </row>
    <row r="36" spans="1:7" s="16" customFormat="1" ht="12.75" customHeight="1" hidden="1">
      <c r="A36" s="157">
        <v>41038</v>
      </c>
      <c r="B36" s="154"/>
      <c r="C36" s="16" t="s">
        <v>321</v>
      </c>
      <c r="D36" s="156" t="s">
        <v>301</v>
      </c>
      <c r="E36" s="159">
        <v>1.2468</v>
      </c>
      <c r="F36" s="158">
        <v>2199.847</v>
      </c>
      <c r="G36" s="158">
        <v>2742.7692395999998</v>
      </c>
    </row>
    <row r="37" spans="1:7" s="16" customFormat="1" ht="12.75" customHeight="1" hidden="1">
      <c r="A37" s="157">
        <v>41044</v>
      </c>
      <c r="B37" s="154"/>
      <c r="C37" s="16" t="s">
        <v>322</v>
      </c>
      <c r="D37" s="156" t="s">
        <v>301</v>
      </c>
      <c r="E37" s="159">
        <v>1.3044</v>
      </c>
      <c r="F37" s="158">
        <v>2907.51</v>
      </c>
      <c r="G37" s="158">
        <v>3792.556044</v>
      </c>
    </row>
    <row r="38" spans="1:7" s="16" customFormat="1" ht="12.75" customHeight="1" hidden="1">
      <c r="A38" s="157">
        <v>41032</v>
      </c>
      <c r="B38" s="154"/>
      <c r="C38" s="16" t="s">
        <v>311</v>
      </c>
      <c r="D38" s="156" t="s">
        <v>301</v>
      </c>
      <c r="E38" s="159">
        <v>1.1526</v>
      </c>
      <c r="F38" s="158">
        <v>1200.3</v>
      </c>
      <c r="G38" s="158">
        <v>1383.46578</v>
      </c>
    </row>
    <row r="39" spans="1:7" s="16" customFormat="1" ht="12.75" customHeight="1" hidden="1">
      <c r="A39" s="157">
        <v>41002</v>
      </c>
      <c r="B39" s="154"/>
      <c r="C39" s="16" t="s">
        <v>323</v>
      </c>
      <c r="D39" s="156" t="s">
        <v>301</v>
      </c>
      <c r="E39" s="159">
        <v>115.76</v>
      </c>
      <c r="F39" s="158">
        <v>3574.822</v>
      </c>
      <c r="G39" s="158">
        <v>413821.39472</v>
      </c>
    </row>
    <row r="40" spans="1:7" s="16" customFormat="1" ht="12.75" customHeight="1" hidden="1">
      <c r="A40" s="157">
        <v>41010</v>
      </c>
      <c r="B40" s="154"/>
      <c r="C40" s="16" t="s">
        <v>310</v>
      </c>
      <c r="D40" s="156" t="s">
        <v>301</v>
      </c>
      <c r="E40" s="159">
        <v>99.23</v>
      </c>
      <c r="F40" s="158">
        <v>4500</v>
      </c>
      <c r="G40" s="158">
        <v>446535</v>
      </c>
    </row>
    <row r="41" spans="1:7" s="16" customFormat="1" ht="12.75" customHeight="1" hidden="1">
      <c r="A41" s="157">
        <v>41011</v>
      </c>
      <c r="B41" s="154"/>
      <c r="C41" s="16" t="s">
        <v>302</v>
      </c>
      <c r="D41" s="156" t="s">
        <v>301</v>
      </c>
      <c r="E41" s="159">
        <v>118.55</v>
      </c>
      <c r="F41" s="158">
        <v>2000</v>
      </c>
      <c r="G41" s="158">
        <v>237100</v>
      </c>
    </row>
    <row r="42" spans="1:7" s="16" customFormat="1" ht="12.75" customHeight="1" hidden="1">
      <c r="A42" s="157">
        <v>41018</v>
      </c>
      <c r="B42" s="154"/>
      <c r="C42" s="16" t="s">
        <v>314</v>
      </c>
      <c r="D42" s="156" t="s">
        <v>301</v>
      </c>
      <c r="E42" s="159">
        <v>102.89</v>
      </c>
      <c r="F42" s="158">
        <v>1475.357</v>
      </c>
      <c r="G42" s="158">
        <v>151799.48173</v>
      </c>
    </row>
    <row r="43" spans="1:7" s="16" customFormat="1" ht="12.75" customHeight="1" hidden="1">
      <c r="A43" s="157">
        <v>41004</v>
      </c>
      <c r="B43" s="154"/>
      <c r="C43" s="16" t="s">
        <v>324</v>
      </c>
      <c r="D43" s="156" t="s">
        <v>306</v>
      </c>
      <c r="E43" s="159">
        <v>0.9755</v>
      </c>
      <c r="F43" s="158">
        <v>1458.99</v>
      </c>
      <c r="G43" s="158">
        <v>1845.74355</v>
      </c>
    </row>
    <row r="44" spans="1:7" s="16" customFormat="1" ht="12.75" customHeight="1" hidden="1">
      <c r="A44" s="157">
        <v>41004</v>
      </c>
      <c r="B44" s="154"/>
      <c r="C44" s="16" t="s">
        <v>325</v>
      </c>
      <c r="D44" s="156" t="s">
        <v>306</v>
      </c>
      <c r="E44" s="159">
        <v>0.9966</v>
      </c>
      <c r="F44" s="158">
        <v>972.66</v>
      </c>
      <c r="G44" s="158">
        <v>1257.11124</v>
      </c>
    </row>
    <row r="45" spans="1:7" s="16" customFormat="1" ht="12.75" customHeight="1" hidden="1">
      <c r="A45" s="157">
        <v>41004</v>
      </c>
      <c r="B45" s="154"/>
      <c r="C45" s="16" t="s">
        <v>326</v>
      </c>
      <c r="D45" s="156" t="s">
        <v>306</v>
      </c>
      <c r="E45" s="159">
        <v>0.9928</v>
      </c>
      <c r="F45" s="158">
        <v>972.66</v>
      </c>
      <c r="G45" s="158">
        <v>1252.31792</v>
      </c>
    </row>
    <row r="46" spans="1:7" s="16" customFormat="1" ht="12.75" customHeight="1" hidden="1">
      <c r="A46" s="157">
        <v>40969</v>
      </c>
      <c r="B46" s="154"/>
      <c r="C46" s="16" t="s">
        <v>323</v>
      </c>
      <c r="D46" s="156" t="s">
        <v>301</v>
      </c>
      <c r="E46" s="159">
        <v>1.1628</v>
      </c>
      <c r="F46" s="158">
        <v>2750</v>
      </c>
      <c r="G46" s="158">
        <v>3197.7</v>
      </c>
    </row>
    <row r="47" spans="1:7" s="16" customFormat="1" ht="10.5" customHeight="1" hidden="1">
      <c r="A47" s="157">
        <v>40975</v>
      </c>
      <c r="B47" s="154"/>
      <c r="C47" s="16" t="s">
        <v>310</v>
      </c>
      <c r="D47" s="156" t="s">
        <v>306</v>
      </c>
      <c r="E47" s="159">
        <v>0.9895</v>
      </c>
      <c r="F47" s="158">
        <v>4000</v>
      </c>
      <c r="G47" s="158">
        <v>3958</v>
      </c>
    </row>
    <row r="48" spans="1:7" s="16" customFormat="1" ht="10.5" customHeight="1" hidden="1">
      <c r="A48" s="157">
        <v>40983</v>
      </c>
      <c r="B48" s="154"/>
      <c r="C48" s="16" t="s">
        <v>321</v>
      </c>
      <c r="D48" s="156" t="s">
        <v>301</v>
      </c>
      <c r="E48" s="159">
        <v>1.202</v>
      </c>
      <c r="F48" s="158">
        <v>2198.882</v>
      </c>
      <c r="G48" s="158">
        <v>2643.056164</v>
      </c>
    </row>
    <row r="49" spans="1:7" s="16" customFormat="1" ht="10.5" customHeight="1" hidden="1">
      <c r="A49" s="157">
        <v>40974</v>
      </c>
      <c r="B49" s="154"/>
      <c r="C49" s="16" t="s">
        <v>311</v>
      </c>
      <c r="D49" s="156" t="s">
        <v>306</v>
      </c>
      <c r="E49" s="159">
        <v>1.1548</v>
      </c>
      <c r="F49" s="158">
        <v>1010.06</v>
      </c>
      <c r="G49" s="158">
        <v>1166.417288</v>
      </c>
    </row>
    <row r="50" spans="1:7" s="16" customFormat="1" ht="10.5" customHeight="1" hidden="1">
      <c r="A50" s="157">
        <v>40990</v>
      </c>
      <c r="B50" s="154"/>
      <c r="C50" s="16" t="s">
        <v>327</v>
      </c>
      <c r="D50" s="156" t="s">
        <v>301</v>
      </c>
      <c r="E50" s="159">
        <v>1.1715</v>
      </c>
      <c r="F50" s="158">
        <v>900</v>
      </c>
      <c r="G50" s="158">
        <v>1054.35</v>
      </c>
    </row>
    <row r="51" spans="1:7" s="16" customFormat="1" ht="10.5" customHeight="1" hidden="1">
      <c r="A51" s="157" t="e">
        <v>#REF!</v>
      </c>
      <c r="B51" s="154"/>
      <c r="C51" s="16" t="e">
        <v>#REF!</v>
      </c>
      <c r="D51" s="156" t="e">
        <v>#REF!</v>
      </c>
      <c r="E51" s="159" t="e">
        <v>#REF!</v>
      </c>
      <c r="F51" s="158" t="e">
        <v>#REF!</v>
      </c>
      <c r="G51" s="158" t="e">
        <v>#REF!</v>
      </c>
    </row>
    <row r="52" spans="1:7" s="16" customFormat="1" ht="10.5" customHeight="1" hidden="1">
      <c r="A52" s="157">
        <v>40970</v>
      </c>
      <c r="B52" s="154"/>
      <c r="C52" s="16" t="s">
        <v>328</v>
      </c>
      <c r="D52" s="156" t="s">
        <v>306</v>
      </c>
      <c r="E52" s="159">
        <v>1</v>
      </c>
      <c r="F52" s="158">
        <v>4.96518170930438</v>
      </c>
      <c r="G52" s="158">
        <v>5.869452286843591</v>
      </c>
    </row>
    <row r="53" spans="1:7" s="16" customFormat="1" ht="10.5" customHeight="1" hidden="1">
      <c r="A53" s="157">
        <v>40974</v>
      </c>
      <c r="B53" s="154"/>
      <c r="C53" s="16" t="s">
        <v>329</v>
      </c>
      <c r="D53" s="156" t="s">
        <v>306</v>
      </c>
      <c r="E53" s="159">
        <v>1.0032</v>
      </c>
      <c r="F53" s="158">
        <v>11.409412243110514</v>
      </c>
      <c r="G53" s="158">
        <v>14.139440174857226</v>
      </c>
    </row>
    <row r="54" spans="1:7" s="16" customFormat="1" ht="10.5" customHeight="1" hidden="1">
      <c r="A54" s="157">
        <v>40940</v>
      </c>
      <c r="B54" s="154"/>
      <c r="C54" s="16" t="s">
        <v>322</v>
      </c>
      <c r="D54" s="156" t="s">
        <v>301</v>
      </c>
      <c r="E54" s="159">
        <v>1.2964</v>
      </c>
      <c r="F54" s="158">
        <v>2749.948</v>
      </c>
      <c r="G54" s="158">
        <v>3565.0325872</v>
      </c>
    </row>
    <row r="55" spans="1:7" s="16" customFormat="1" ht="10.5" customHeight="1" hidden="1">
      <c r="A55" s="157">
        <v>40946</v>
      </c>
      <c r="B55" s="154"/>
      <c r="C55" s="16" t="s">
        <v>330</v>
      </c>
      <c r="D55" s="156" t="s">
        <v>301</v>
      </c>
      <c r="E55" s="159">
        <v>1.0302</v>
      </c>
      <c r="F55" s="158">
        <v>4000</v>
      </c>
      <c r="G55" s="158">
        <v>4120.8</v>
      </c>
    </row>
    <row r="56" spans="1:7" s="16" customFormat="1" ht="10.5" customHeight="1" hidden="1">
      <c r="A56" s="157">
        <v>40955</v>
      </c>
      <c r="B56" s="154"/>
      <c r="C56" s="16" t="s">
        <v>312</v>
      </c>
      <c r="D56" s="156" t="s">
        <v>301</v>
      </c>
      <c r="E56" s="159">
        <v>1.2219</v>
      </c>
      <c r="F56" s="158">
        <v>1750</v>
      </c>
      <c r="G56" s="158">
        <v>2138.325</v>
      </c>
    </row>
    <row r="57" spans="1:7" s="16" customFormat="1" ht="10.5" customHeight="1" hidden="1">
      <c r="A57" s="157">
        <v>40941</v>
      </c>
      <c r="B57" s="154"/>
      <c r="C57" s="16" t="s">
        <v>331</v>
      </c>
      <c r="D57" s="156" t="s">
        <v>306</v>
      </c>
      <c r="E57" s="159">
        <v>1.0546</v>
      </c>
      <c r="F57" s="158">
        <v>1250</v>
      </c>
      <c r="G57" s="158">
        <v>1318.25</v>
      </c>
    </row>
    <row r="58" spans="1:7" s="16" customFormat="1" ht="10.5" customHeight="1" hidden="1">
      <c r="A58" s="157">
        <v>40912</v>
      </c>
      <c r="B58" s="154"/>
      <c r="C58" s="16" t="s">
        <v>330</v>
      </c>
      <c r="D58" s="156" t="s">
        <v>301</v>
      </c>
      <c r="E58" s="159">
        <v>1.0317</v>
      </c>
      <c r="F58" s="158">
        <v>4124.636</v>
      </c>
      <c r="G58" s="158">
        <v>4255.3869612</v>
      </c>
    </row>
    <row r="59" spans="1:7" s="16" customFormat="1" ht="10.5" customHeight="1" hidden="1">
      <c r="A59" s="157">
        <v>40919</v>
      </c>
      <c r="B59" s="154"/>
      <c r="C59" s="16" t="s">
        <v>332</v>
      </c>
      <c r="D59" s="156" t="s">
        <v>301</v>
      </c>
      <c r="E59" s="159">
        <v>1.1449</v>
      </c>
      <c r="F59" s="158">
        <v>3282.568</v>
      </c>
      <c r="G59" s="158">
        <v>3758.2121032000005</v>
      </c>
    </row>
    <row r="60" spans="1:7" s="16" customFormat="1" ht="10.5" customHeight="1" hidden="1">
      <c r="A60" s="157">
        <v>40927</v>
      </c>
      <c r="B60" s="154"/>
      <c r="C60" s="16" t="s">
        <v>333</v>
      </c>
      <c r="D60" s="156" t="s">
        <v>301</v>
      </c>
      <c r="E60" s="159">
        <v>1.1406</v>
      </c>
      <c r="F60" s="158">
        <v>4128.196</v>
      </c>
      <c r="G60" s="158">
        <v>4708.620357600001</v>
      </c>
    </row>
    <row r="61" spans="1:7" s="16" customFormat="1" ht="10.5" customHeight="1" hidden="1">
      <c r="A61" s="157">
        <v>40918</v>
      </c>
      <c r="B61" s="154"/>
      <c r="C61" s="16" t="s">
        <v>334</v>
      </c>
      <c r="D61" s="156" t="s">
        <v>301</v>
      </c>
      <c r="E61" s="159">
        <v>1.3171</v>
      </c>
      <c r="F61" s="158">
        <v>740.787</v>
      </c>
      <c r="G61" s="158">
        <v>975.6905576999999</v>
      </c>
    </row>
    <row r="62" spans="1:7" s="16" customFormat="1" ht="10.5" customHeight="1" hidden="1">
      <c r="A62" s="157">
        <v>0</v>
      </c>
      <c r="B62" s="154"/>
      <c r="C62" s="16" t="s">
        <v>90</v>
      </c>
      <c r="D62" s="156" t="s">
        <v>306</v>
      </c>
      <c r="E62" s="159">
        <v>0</v>
      </c>
      <c r="F62" s="158">
        <v>0</v>
      </c>
      <c r="G62" s="158">
        <v>0</v>
      </c>
    </row>
    <row r="63" spans="1:7" s="16" customFormat="1" ht="10.5" customHeight="1" hidden="1">
      <c r="A63" s="157">
        <v>0</v>
      </c>
      <c r="B63" s="154"/>
      <c r="C63" s="16" t="s">
        <v>90</v>
      </c>
      <c r="D63" s="156" t="s">
        <v>306</v>
      </c>
      <c r="E63" s="159">
        <v>0</v>
      </c>
      <c r="F63" s="158">
        <v>0</v>
      </c>
      <c r="G63" s="158">
        <v>0</v>
      </c>
    </row>
    <row r="64" spans="1:7" s="16" customFormat="1" ht="10.5" customHeight="1" hidden="1">
      <c r="A64" s="157">
        <v>0</v>
      </c>
      <c r="B64" s="154"/>
      <c r="C64" s="16" t="s">
        <v>90</v>
      </c>
      <c r="D64" s="156" t="s">
        <v>306</v>
      </c>
      <c r="E64" s="159">
        <v>0</v>
      </c>
      <c r="F64" s="158">
        <v>0</v>
      </c>
      <c r="G64" s="158">
        <v>0</v>
      </c>
    </row>
    <row r="65" spans="1:7" s="16" customFormat="1" ht="10.5" customHeight="1" hidden="1">
      <c r="A65" s="157">
        <v>0</v>
      </c>
      <c r="B65" s="154"/>
      <c r="C65" s="16" t="s">
        <v>90</v>
      </c>
      <c r="D65" s="156" t="s">
        <v>306</v>
      </c>
      <c r="E65" s="159">
        <v>0</v>
      </c>
      <c r="F65" s="158">
        <v>0</v>
      </c>
      <c r="G65" s="158">
        <v>0</v>
      </c>
    </row>
    <row r="66" spans="1:7" s="16" customFormat="1" ht="10.5" customHeight="1" hidden="1">
      <c r="A66" s="157">
        <v>0</v>
      </c>
      <c r="B66" s="154"/>
      <c r="C66" s="16" t="s">
        <v>90</v>
      </c>
      <c r="D66" s="156" t="s">
        <v>306</v>
      </c>
      <c r="E66" s="159">
        <v>0</v>
      </c>
      <c r="F66" s="158">
        <v>0</v>
      </c>
      <c r="G66" s="158">
        <v>0</v>
      </c>
    </row>
    <row r="67" spans="1:7" s="16" customFormat="1" ht="10.5" customHeight="1" hidden="1">
      <c r="A67" s="157">
        <v>0</v>
      </c>
      <c r="B67" s="154"/>
      <c r="C67" s="16" t="s">
        <v>90</v>
      </c>
      <c r="D67" s="156" t="s">
        <v>306</v>
      </c>
      <c r="E67" s="159">
        <v>0</v>
      </c>
      <c r="F67" s="158">
        <v>0</v>
      </c>
      <c r="G67" s="158">
        <v>0</v>
      </c>
    </row>
    <row r="68" spans="1:7" s="16" customFormat="1" ht="10.5" customHeight="1" hidden="1">
      <c r="A68" s="157">
        <v>0</v>
      </c>
      <c r="B68" s="154"/>
      <c r="C68" s="16" t="s">
        <v>90</v>
      </c>
      <c r="D68" s="156" t="s">
        <v>306</v>
      </c>
      <c r="E68" s="159">
        <v>0</v>
      </c>
      <c r="F68" s="158">
        <v>0</v>
      </c>
      <c r="G68" s="158">
        <v>0</v>
      </c>
    </row>
    <row r="69" spans="1:7" s="16" customFormat="1" ht="10.5" customHeight="1" hidden="1">
      <c r="A69" s="157">
        <v>0</v>
      </c>
      <c r="B69" s="154"/>
      <c r="C69" s="16" t="s">
        <v>90</v>
      </c>
      <c r="D69" s="156" t="s">
        <v>306</v>
      </c>
      <c r="E69" s="159">
        <v>0</v>
      </c>
      <c r="F69" s="158">
        <v>0</v>
      </c>
      <c r="G69" s="158">
        <v>0</v>
      </c>
    </row>
    <row r="70" spans="1:7" s="16" customFormat="1" ht="10.5" customHeight="1" hidden="1">
      <c r="A70" s="157">
        <v>0</v>
      </c>
      <c r="B70" s="154"/>
      <c r="C70" s="16" t="s">
        <v>90</v>
      </c>
      <c r="D70" s="156" t="s">
        <v>306</v>
      </c>
      <c r="E70" s="159">
        <v>0</v>
      </c>
      <c r="F70" s="158">
        <v>0</v>
      </c>
      <c r="G70" s="158">
        <v>0</v>
      </c>
    </row>
    <row r="71" spans="1:7" s="16" customFormat="1" ht="10.5" customHeight="1" hidden="1">
      <c r="A71" s="157">
        <v>0</v>
      </c>
      <c r="B71" s="154"/>
      <c r="C71" s="16" t="s">
        <v>90</v>
      </c>
      <c r="D71" s="156" t="s">
        <v>306</v>
      </c>
      <c r="E71" s="159">
        <v>0</v>
      </c>
      <c r="F71" s="158">
        <v>0</v>
      </c>
      <c r="G71" s="158">
        <v>0</v>
      </c>
    </row>
    <row r="72" spans="1:7" s="16" customFormat="1" ht="10.5" customHeight="1" hidden="1">
      <c r="A72" s="157">
        <v>0</v>
      </c>
      <c r="B72" s="154"/>
      <c r="C72" s="16" t="s">
        <v>90</v>
      </c>
      <c r="D72" s="156" t="s">
        <v>306</v>
      </c>
      <c r="E72" s="159">
        <v>0</v>
      </c>
      <c r="F72" s="158">
        <v>0</v>
      </c>
      <c r="G72" s="158">
        <v>0</v>
      </c>
    </row>
    <row r="73" spans="1:7" s="16" customFormat="1" ht="10.5" customHeight="1" hidden="1">
      <c r="A73" s="157">
        <v>0</v>
      </c>
      <c r="B73" s="154"/>
      <c r="C73" s="16" t="s">
        <v>90</v>
      </c>
      <c r="D73" s="156" t="s">
        <v>306</v>
      </c>
      <c r="E73" s="159">
        <v>0</v>
      </c>
      <c r="F73" s="158">
        <v>0</v>
      </c>
      <c r="G73" s="158">
        <v>0</v>
      </c>
    </row>
    <row r="74" spans="1:7" s="16" customFormat="1" ht="12.75" customHeight="1" hidden="1">
      <c r="A74" s="157">
        <v>0</v>
      </c>
      <c r="B74" s="154"/>
      <c r="C74" s="16" t="s">
        <v>90</v>
      </c>
      <c r="D74" s="156" t="s">
        <v>306</v>
      </c>
      <c r="E74" s="159">
        <v>0</v>
      </c>
      <c r="F74" s="158">
        <v>0</v>
      </c>
      <c r="G74" s="158">
        <v>0</v>
      </c>
    </row>
    <row r="75" spans="1:7" s="16" customFormat="1" ht="12.75" customHeight="1" hidden="1">
      <c r="A75" s="157">
        <v>0</v>
      </c>
      <c r="B75" s="154"/>
      <c r="C75" s="16" t="s">
        <v>90</v>
      </c>
      <c r="D75" s="156" t="s">
        <v>306</v>
      </c>
      <c r="E75" s="159">
        <v>0</v>
      </c>
      <c r="F75" s="158">
        <v>0</v>
      </c>
      <c r="G75" s="158">
        <v>0</v>
      </c>
    </row>
    <row r="76" spans="1:7" s="16" customFormat="1" ht="12" customHeight="1" hidden="1">
      <c r="A76" s="157">
        <v>0</v>
      </c>
      <c r="B76" s="154"/>
      <c r="C76" s="16" t="s">
        <v>90</v>
      </c>
      <c r="D76" s="156" t="s">
        <v>306</v>
      </c>
      <c r="E76" s="159">
        <v>0</v>
      </c>
      <c r="F76" s="158">
        <v>0</v>
      </c>
      <c r="G76" s="158">
        <v>0</v>
      </c>
    </row>
    <row r="77" spans="1:7" s="16" customFormat="1" ht="12" customHeight="1" hidden="1">
      <c r="A77" s="157">
        <v>0</v>
      </c>
      <c r="B77" s="154"/>
      <c r="C77" s="16" t="s">
        <v>90</v>
      </c>
      <c r="D77" s="156" t="s">
        <v>306</v>
      </c>
      <c r="E77" s="159">
        <v>0</v>
      </c>
      <c r="F77" s="158">
        <v>0</v>
      </c>
      <c r="G77" s="158">
        <v>0</v>
      </c>
    </row>
    <row r="78" spans="1:7" s="16" customFormat="1" ht="12" customHeight="1" hidden="1">
      <c r="A78" s="157">
        <v>0</v>
      </c>
      <c r="B78" s="154"/>
      <c r="C78" s="16" t="s">
        <v>90</v>
      </c>
      <c r="D78" s="156" t="s">
        <v>306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90</v>
      </c>
      <c r="D79" s="156" t="s">
        <v>306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90</v>
      </c>
      <c r="D80" s="156" t="s">
        <v>306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90</v>
      </c>
      <c r="D81" s="156" t="s">
        <v>306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90</v>
      </c>
      <c r="D82" s="156" t="s">
        <v>306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90</v>
      </c>
      <c r="D83" s="156" t="s">
        <v>306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90</v>
      </c>
      <c r="D84" s="156" t="s">
        <v>306</v>
      </c>
      <c r="E84" s="159">
        <v>0</v>
      </c>
      <c r="F84" s="158">
        <v>0</v>
      </c>
      <c r="G84" s="158">
        <v>0</v>
      </c>
    </row>
    <row r="85" spans="1:7" s="16" customFormat="1" ht="12" customHeight="1" hidden="1">
      <c r="A85" s="157">
        <v>0</v>
      </c>
      <c r="B85" s="154"/>
      <c r="C85" s="16" t="s">
        <v>90</v>
      </c>
      <c r="D85" s="156" t="s">
        <v>306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90</v>
      </c>
      <c r="D86" s="156" t="s">
        <v>306</v>
      </c>
      <c r="E86" s="159">
        <v>0</v>
      </c>
      <c r="F86" s="158">
        <v>0</v>
      </c>
      <c r="G86" s="158">
        <v>0</v>
      </c>
    </row>
    <row r="87" spans="1:7" s="16" customFormat="1" ht="11.25" customHeight="1" hidden="1">
      <c r="A87" s="157">
        <v>0</v>
      </c>
      <c r="B87" s="154"/>
      <c r="C87" s="16" t="s">
        <v>90</v>
      </c>
      <c r="D87" s="156" t="s">
        <v>306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90</v>
      </c>
      <c r="D88" s="156" t="s">
        <v>306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90</v>
      </c>
      <c r="D89" s="156" t="s">
        <v>306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90</v>
      </c>
      <c r="D90" s="156" t="s">
        <v>306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90</v>
      </c>
      <c r="D91" s="156" t="s">
        <v>306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90</v>
      </c>
      <c r="D92" s="156" t="s">
        <v>306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>
        <v>0</v>
      </c>
      <c r="B93" s="154"/>
      <c r="C93" s="16" t="s">
        <v>90</v>
      </c>
      <c r="D93" s="156" t="s">
        <v>306</v>
      </c>
      <c r="E93" s="159">
        <v>0</v>
      </c>
      <c r="F93" s="158">
        <v>0</v>
      </c>
      <c r="G93" s="158">
        <v>0</v>
      </c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 hidden="1">
      <c r="A95" s="157"/>
      <c r="B95" s="154"/>
      <c r="D95" s="156"/>
      <c r="E95" s="159"/>
      <c r="F95" s="158"/>
      <c r="G95" s="158"/>
    </row>
    <row r="96" spans="1:7" s="16" customFormat="1" ht="12.75" customHeight="1" hidden="1">
      <c r="A96" s="157"/>
      <c r="B96" s="154"/>
      <c r="D96" s="156"/>
      <c r="E96" s="159"/>
      <c r="F96" s="158"/>
      <c r="G96" s="158"/>
    </row>
    <row r="97" spans="1:7" s="16" customFormat="1" ht="9.75" customHeight="1" hidden="1">
      <c r="A97" s="157"/>
      <c r="B97" s="154"/>
      <c r="D97" s="156"/>
      <c r="E97" s="159"/>
      <c r="F97" s="158"/>
      <c r="G97" s="158"/>
    </row>
    <row r="98" spans="1:7" s="16" customFormat="1" ht="9.75" customHeight="1">
      <c r="A98" s="157"/>
      <c r="B98" s="154"/>
      <c r="D98" s="156"/>
      <c r="E98" s="159"/>
      <c r="F98" s="158"/>
      <c r="G98" s="158"/>
    </row>
    <row r="99" spans="1:7" ht="12.75">
      <c r="A99" s="160"/>
      <c r="B99" s="23"/>
      <c r="C99" s="340"/>
      <c r="D99" s="352"/>
      <c r="E99" s="353"/>
      <c r="F99" s="354"/>
      <c r="G99" s="355"/>
    </row>
    <row r="100" spans="1:13" ht="12.75">
      <c r="A100" s="129"/>
      <c r="B100" s="129"/>
      <c r="C100" s="130" t="s">
        <v>52</v>
      </c>
      <c r="D100" s="57">
        <v>0</v>
      </c>
      <c r="E100" s="130"/>
      <c r="F100" s="173">
        <v>0</v>
      </c>
      <c r="G100" s="173">
        <v>0</v>
      </c>
      <c r="H100" s="129"/>
      <c r="I100" s="129"/>
      <c r="J100" s="129"/>
      <c r="K100" s="129"/>
      <c r="L100" s="129"/>
      <c r="M100" s="129"/>
    </row>
    <row r="101" spans="1:13" ht="6" customHeight="1">
      <c r="A101" s="129"/>
      <c r="B101" s="129"/>
      <c r="C101" s="130"/>
      <c r="D101" s="57"/>
      <c r="E101" s="130"/>
      <c r="F101" s="173"/>
      <c r="G101" s="173"/>
      <c r="H101" s="129"/>
      <c r="I101" s="129"/>
      <c r="J101" s="129"/>
      <c r="K101" s="129"/>
      <c r="L101" s="129"/>
      <c r="M101" s="129"/>
    </row>
    <row r="102" spans="1:13" ht="9.75" customHeight="1">
      <c r="A102" s="129"/>
      <c r="B102" s="129"/>
      <c r="C102" s="130"/>
      <c r="D102" s="174"/>
      <c r="E102" s="132"/>
      <c r="F102" s="175"/>
      <c r="G102" s="176"/>
      <c r="H102" s="129"/>
      <c r="I102" s="129"/>
      <c r="J102" s="129"/>
      <c r="K102" s="129"/>
      <c r="L102" s="129"/>
      <c r="M102" s="129"/>
    </row>
    <row r="103" spans="3:7" s="16" customFormat="1" ht="12" customHeight="1">
      <c r="C103" s="172" t="s">
        <v>76</v>
      </c>
      <c r="D103" s="154"/>
      <c r="F103" s="158"/>
      <c r="G103" s="161"/>
    </row>
    <row r="104" spans="3:7" s="16" customFormat="1" ht="12.75" customHeight="1">
      <c r="C104" s="162"/>
      <c r="D104" s="154"/>
      <c r="F104" s="158"/>
      <c r="G104" s="161"/>
    </row>
    <row r="105" spans="1:7" ht="12.75" customHeight="1" hidden="1">
      <c r="A105" s="157">
        <v>0</v>
      </c>
      <c r="B105" s="163"/>
      <c r="C105" s="16" t="s">
        <v>90</v>
      </c>
      <c r="D105" s="164"/>
      <c r="E105" s="16"/>
      <c r="F105" s="158">
        <v>0</v>
      </c>
      <c r="G105" s="161"/>
    </row>
    <row r="106" spans="1:7" ht="12.75" customHeight="1" hidden="1">
      <c r="A106" s="157">
        <v>0</v>
      </c>
      <c r="B106" s="163"/>
      <c r="C106" s="16" t="s">
        <v>90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6" t="s">
        <v>90</v>
      </c>
      <c r="D107" s="164"/>
      <c r="E107" s="16"/>
      <c r="F107" s="158">
        <v>0</v>
      </c>
      <c r="G107" s="161"/>
    </row>
    <row r="108" spans="1:7" ht="13.5" customHeight="1" hidden="1">
      <c r="A108" s="165">
        <v>0</v>
      </c>
      <c r="B108" s="163"/>
      <c r="C108" s="132" t="s">
        <v>90</v>
      </c>
      <c r="D108" s="177"/>
      <c r="E108" s="132"/>
      <c r="F108" s="178">
        <v>0</v>
      </c>
      <c r="G108" s="161"/>
    </row>
    <row r="109" spans="1:7" ht="13.5">
      <c r="A109" s="165"/>
      <c r="B109" s="163"/>
      <c r="C109" s="340"/>
      <c r="D109" s="356"/>
      <c r="E109" s="340"/>
      <c r="F109" s="354"/>
      <c r="G109" s="161"/>
    </row>
    <row r="110" spans="1:7" ht="12.75">
      <c r="A110" s="163"/>
      <c r="B110" s="163"/>
      <c r="C110" s="130" t="s">
        <v>31</v>
      </c>
      <c r="D110" s="57">
        <v>0</v>
      </c>
      <c r="E110" s="130"/>
      <c r="F110" s="173">
        <v>0</v>
      </c>
      <c r="G110" s="161"/>
    </row>
    <row r="111" spans="1:7" ht="4.5" customHeight="1">
      <c r="A111" s="163"/>
      <c r="B111" s="163"/>
      <c r="C111" s="16"/>
      <c r="D111" s="154"/>
      <c r="E111" s="16"/>
      <c r="F111" s="158"/>
      <c r="G111" s="161"/>
    </row>
    <row r="112" spans="3:7" ht="12.75">
      <c r="C112" s="162" t="s">
        <v>77</v>
      </c>
      <c r="D112" s="154"/>
      <c r="E112" s="16"/>
      <c r="F112" s="166">
        <v>0</v>
      </c>
      <c r="G112" s="161"/>
    </row>
    <row r="113" spans="3:7" ht="6" customHeight="1">
      <c r="C113" s="162"/>
      <c r="D113" s="154"/>
      <c r="E113" s="16"/>
      <c r="F113" s="166"/>
      <c r="G113" s="161"/>
    </row>
    <row r="114" spans="1:7" s="16" customFormat="1" ht="12.75" customHeight="1">
      <c r="A114" s="25"/>
      <c r="B114" s="25"/>
      <c r="C114" s="162"/>
      <c r="D114" s="154"/>
      <c r="F114" s="166"/>
      <c r="G114" s="161"/>
    </row>
    <row r="115" spans="1:7" s="16" customFormat="1" ht="18">
      <c r="A115" s="148" t="s">
        <v>26</v>
      </c>
      <c r="B115" s="24"/>
      <c r="D115" s="51"/>
      <c r="F115" s="51" t="s">
        <v>71</v>
      </c>
      <c r="G115" s="51" t="s">
        <v>34</v>
      </c>
    </row>
    <row r="116" spans="3:7" s="24" customFormat="1" ht="12.75">
      <c r="C116" s="342" t="s">
        <v>73</v>
      </c>
      <c r="D116" s="351" t="s">
        <v>78</v>
      </c>
      <c r="E116" s="342"/>
      <c r="F116" s="351" t="s">
        <v>24</v>
      </c>
      <c r="G116" s="351" t="s">
        <v>37</v>
      </c>
    </row>
    <row r="117" spans="1:7" s="16" customFormat="1" ht="11.25" customHeight="1">
      <c r="A117" s="162"/>
      <c r="B117" s="162"/>
      <c r="D117" s="51"/>
      <c r="F117" s="167"/>
      <c r="G117" s="51"/>
    </row>
    <row r="118" spans="1:7" ht="12.75">
      <c r="A118" s="163"/>
      <c r="B118" s="163"/>
      <c r="C118" s="16" t="s">
        <v>79</v>
      </c>
      <c r="D118" s="56">
        <v>12</v>
      </c>
      <c r="E118" s="179"/>
      <c r="F118" s="103">
        <v>48772.75499999999</v>
      </c>
      <c r="G118" s="103">
        <v>1146571.8926383</v>
      </c>
    </row>
    <row r="119" spans="1:7" ht="12.75">
      <c r="A119" s="163"/>
      <c r="B119" s="163"/>
      <c r="C119" s="16" t="s">
        <v>80</v>
      </c>
      <c r="D119" s="56">
        <v>9</v>
      </c>
      <c r="E119" s="179"/>
      <c r="F119" s="103">
        <v>65018.255999999994</v>
      </c>
      <c r="G119" s="103">
        <v>852953.8983729</v>
      </c>
    </row>
    <row r="120" spans="1:7" ht="12.75">
      <c r="A120" s="163"/>
      <c r="B120" s="163"/>
      <c r="C120" s="16" t="s">
        <v>81</v>
      </c>
      <c r="D120" s="56">
        <v>10</v>
      </c>
      <c r="E120" s="179"/>
      <c r="F120" s="103">
        <v>18629.675</v>
      </c>
      <c r="G120" s="103">
        <v>425125.01680050005</v>
      </c>
    </row>
    <row r="121" spans="1:7" ht="12.75">
      <c r="A121" s="163"/>
      <c r="B121" s="163"/>
      <c r="C121" s="16" t="s">
        <v>82</v>
      </c>
      <c r="D121" s="56">
        <v>11</v>
      </c>
      <c r="E121" s="179"/>
      <c r="F121" s="103">
        <v>15767.512999999999</v>
      </c>
      <c r="G121" s="103">
        <v>586294.8793593999</v>
      </c>
    </row>
    <row r="122" spans="1:7" ht="12.75">
      <c r="A122" s="163"/>
      <c r="B122" s="163"/>
      <c r="C122" s="16" t="s">
        <v>83</v>
      </c>
      <c r="D122" s="56">
        <v>0</v>
      </c>
      <c r="E122" s="179"/>
      <c r="F122" s="103">
        <v>0</v>
      </c>
      <c r="G122" s="103">
        <v>0</v>
      </c>
    </row>
    <row r="123" spans="1:7" ht="12.75">
      <c r="A123" s="163"/>
      <c r="B123" s="163"/>
      <c r="C123" s="340" t="s">
        <v>84</v>
      </c>
      <c r="D123" s="357">
        <v>0</v>
      </c>
      <c r="E123" s="358"/>
      <c r="F123" s="359">
        <v>0</v>
      </c>
      <c r="G123" s="359">
        <v>0</v>
      </c>
    </row>
    <row r="124" spans="1:7" ht="12.75">
      <c r="A124" s="163"/>
      <c r="B124" s="163"/>
      <c r="C124" s="180" t="s">
        <v>31</v>
      </c>
      <c r="D124" s="57">
        <v>42</v>
      </c>
      <c r="E124" s="130"/>
      <c r="F124" s="175">
        <v>148188.199</v>
      </c>
      <c r="G124" s="175">
        <v>3010945.6871711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9" s="38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</row>
    <row r="127" spans="4:7" s="16" customFormat="1" ht="9" customHeight="1">
      <c r="D127" s="154"/>
      <c r="F127" s="158"/>
      <c r="G127" s="161"/>
    </row>
    <row r="128" spans="3:7" s="16" customFormat="1" ht="11.25" customHeight="1">
      <c r="C128" s="130" t="s">
        <v>76</v>
      </c>
      <c r="D128" s="177"/>
      <c r="E128" s="132"/>
      <c r="F128" s="178"/>
      <c r="G128" s="161"/>
    </row>
    <row r="129" spans="3:7" s="16" customFormat="1" ht="11.25" customHeight="1">
      <c r="C129" s="342"/>
      <c r="D129" s="356"/>
      <c r="E129" s="340"/>
      <c r="F129" s="354"/>
      <c r="G129" s="161"/>
    </row>
    <row r="130" spans="1:7" ht="12.75">
      <c r="A130" s="163"/>
      <c r="B130" s="163"/>
      <c r="C130" s="130" t="s">
        <v>31</v>
      </c>
      <c r="D130" s="486">
        <v>0</v>
      </c>
      <c r="E130" s="38"/>
      <c r="F130" s="173">
        <v>0</v>
      </c>
      <c r="G130" s="161"/>
    </row>
    <row r="131" spans="1:7" ht="4.5" customHeight="1">
      <c r="A131" s="163"/>
      <c r="B131" s="163"/>
      <c r="C131" s="16"/>
      <c r="D131" s="154"/>
      <c r="E131" s="16"/>
      <c r="F131" s="158"/>
      <c r="G131" s="161"/>
    </row>
    <row r="132" spans="3:7" ht="12.75">
      <c r="C132" s="162" t="s">
        <v>77</v>
      </c>
      <c r="D132" s="154"/>
      <c r="E132" s="16"/>
      <c r="F132" s="166">
        <v>148188.199</v>
      </c>
      <c r="G132" s="161"/>
    </row>
    <row r="133" spans="3:7" ht="12.75">
      <c r="C133" s="162"/>
      <c r="D133" s="154"/>
      <c r="E133" s="16"/>
      <c r="F133" s="166"/>
      <c r="G133" s="161"/>
    </row>
    <row r="134" spans="3:7" ht="12.75">
      <c r="C134" s="162"/>
      <c r="D134" s="154"/>
      <c r="E134" s="16"/>
      <c r="F134" s="166"/>
      <c r="G134" s="161"/>
    </row>
    <row r="135" spans="1:9" s="24" customFormat="1" ht="17.25" customHeight="1">
      <c r="A135" s="25"/>
      <c r="B135" s="25"/>
      <c r="C135" s="162"/>
      <c r="D135" s="154"/>
      <c r="E135" s="16"/>
      <c r="F135" s="166"/>
      <c r="G135" s="161"/>
      <c r="H135" s="25"/>
      <c r="I135" s="25"/>
    </row>
    <row r="136" spans="1:7" s="16" customFormat="1" ht="25.5">
      <c r="A136" s="151" t="s">
        <v>85</v>
      </c>
      <c r="B136" s="162"/>
      <c r="D136" s="168"/>
      <c r="F136" s="158"/>
      <c r="G136" s="161"/>
    </row>
    <row r="137" spans="1:7" s="16" customFormat="1" ht="18" customHeight="1">
      <c r="A137" s="162"/>
      <c r="B137" s="162"/>
      <c r="D137" s="154"/>
      <c r="F137" s="158"/>
      <c r="G137" s="161"/>
    </row>
    <row r="138" spans="1:7" s="16" customFormat="1" ht="12.75">
      <c r="A138" s="25"/>
      <c r="B138" s="24"/>
      <c r="D138" s="57" t="s">
        <v>22</v>
      </c>
      <c r="F138" s="167" t="s">
        <v>71</v>
      </c>
      <c r="G138" s="51" t="s">
        <v>86</v>
      </c>
    </row>
    <row r="139" spans="1:7" s="16" customFormat="1" ht="12">
      <c r="A139" s="169"/>
      <c r="B139" s="169"/>
      <c r="C139" s="340"/>
      <c r="D139" s="351" t="s">
        <v>40</v>
      </c>
      <c r="E139" s="340"/>
      <c r="F139" s="360" t="s">
        <v>24</v>
      </c>
      <c r="G139" s="351" t="s">
        <v>25</v>
      </c>
    </row>
    <row r="140" spans="1:7" s="16" customFormat="1" ht="18">
      <c r="A140" s="171" t="s">
        <v>298</v>
      </c>
      <c r="B140" s="162"/>
      <c r="D140" s="154"/>
      <c r="F140" s="158"/>
      <c r="G140" s="161"/>
    </row>
    <row r="141" spans="1:7" ht="12.75">
      <c r="A141" s="163"/>
      <c r="B141" s="163"/>
      <c r="C141" s="16" t="s">
        <v>87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16" t="s">
        <v>88</v>
      </c>
      <c r="D142" s="56">
        <v>0</v>
      </c>
      <c r="E142" s="16"/>
      <c r="F142" s="103">
        <v>0</v>
      </c>
      <c r="G142" s="103">
        <v>0</v>
      </c>
    </row>
    <row r="143" spans="1:7" ht="12.75">
      <c r="A143" s="163"/>
      <c r="B143" s="163"/>
      <c r="C143" s="340" t="s">
        <v>89</v>
      </c>
      <c r="D143" s="357">
        <v>0</v>
      </c>
      <c r="E143" s="340"/>
      <c r="F143" s="359">
        <v>0</v>
      </c>
      <c r="G143" s="359">
        <v>0</v>
      </c>
    </row>
    <row r="144" spans="1:7" ht="12.75">
      <c r="A144" s="163"/>
      <c r="B144" s="163"/>
      <c r="C144" s="180" t="s">
        <v>31</v>
      </c>
      <c r="D144" s="57">
        <v>0</v>
      </c>
      <c r="E144" s="130"/>
      <c r="F144" s="175">
        <v>0</v>
      </c>
      <c r="G144" s="175">
        <v>0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48" t="s">
        <v>26</v>
      </c>
      <c r="B146" s="24"/>
      <c r="C146" s="162"/>
      <c r="D146" s="154"/>
      <c r="F146" s="158"/>
      <c r="G146" s="161"/>
    </row>
    <row r="147" spans="1:7" s="16" customFormat="1" ht="6" customHeight="1">
      <c r="A147" s="24"/>
      <c r="B147" s="24"/>
      <c r="C147" s="162"/>
      <c r="D147" s="154"/>
      <c r="F147" s="158"/>
      <c r="G147" s="161"/>
    </row>
    <row r="148" spans="1:7" ht="12.75">
      <c r="A148" s="163"/>
      <c r="B148" s="163"/>
      <c r="C148" s="16" t="s">
        <v>87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16" t="s">
        <v>88</v>
      </c>
      <c r="D149" s="56">
        <v>7</v>
      </c>
      <c r="E149" s="16"/>
      <c r="F149" s="103">
        <v>4169.195281024266</v>
      </c>
      <c r="G149" s="103">
        <v>5362.947488714612</v>
      </c>
    </row>
    <row r="150" spans="1:7" ht="12.75">
      <c r="A150" s="163"/>
      <c r="B150" s="163"/>
      <c r="C150" s="340" t="s">
        <v>89</v>
      </c>
      <c r="D150" s="357">
        <v>0</v>
      </c>
      <c r="E150" s="340"/>
      <c r="F150" s="359">
        <v>0</v>
      </c>
      <c r="G150" s="359">
        <v>0</v>
      </c>
    </row>
    <row r="151" spans="1:7" ht="12.75">
      <c r="A151" s="163"/>
      <c r="B151" s="163"/>
      <c r="C151" s="180" t="s">
        <v>31</v>
      </c>
      <c r="D151" s="57">
        <v>7</v>
      </c>
      <c r="E151" s="130"/>
      <c r="F151" s="175">
        <v>4169.195281024266</v>
      </c>
      <c r="G151" s="175">
        <v>5362.947488714612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2"/>
      <c r="D162" s="154"/>
      <c r="F162" s="158"/>
      <c r="G162" s="161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>
      <c r="D167" s="25"/>
    </row>
    <row r="168" ht="12.75">
      <c r="D168" s="25"/>
    </row>
    <row r="169" ht="12.75">
      <c r="D169" s="25"/>
    </row>
    <row r="170" s="16" customFormat="1" ht="12">
      <c r="D170" s="154"/>
    </row>
    <row r="171" s="16" customFormat="1" ht="12">
      <c r="D171" s="154"/>
    </row>
    <row r="172" s="16" customFormat="1" ht="12">
      <c r="D172" s="154"/>
    </row>
    <row r="173" s="16" customFormat="1" ht="12">
      <c r="D173" s="154"/>
    </row>
    <row r="174" s="16" customFormat="1" ht="12">
      <c r="D174" s="154"/>
    </row>
    <row r="175" s="16" customFormat="1" ht="12">
      <c r="D175" s="154"/>
    </row>
    <row r="176" s="16" customFormat="1" ht="12">
      <c r="D176" s="154"/>
    </row>
    <row r="177" s="16" customFormat="1" ht="12">
      <c r="D177" s="154"/>
    </row>
    <row r="178" s="16" customFormat="1" ht="12">
      <c r="D178" s="154"/>
    </row>
    <row r="179" s="16" customFormat="1" ht="12">
      <c r="D179" s="154"/>
    </row>
    <row r="180" s="16" customFormat="1" ht="12">
      <c r="D180" s="154"/>
    </row>
    <row r="181" s="16" customFormat="1" ht="12">
      <c r="D181" s="154"/>
    </row>
    <row r="182" s="16" customFormat="1" ht="12">
      <c r="D182" s="154"/>
    </row>
    <row r="183" s="16" customFormat="1" ht="12">
      <c r="D183" s="154"/>
    </row>
    <row r="184" s="16" customFormat="1" ht="12">
      <c r="D184" s="154"/>
    </row>
    <row r="185" s="16" customFormat="1" ht="12">
      <c r="D185" s="154"/>
    </row>
    <row r="186" s="16" customFormat="1" ht="12">
      <c r="D186" s="154"/>
    </row>
    <row r="187" s="16" customFormat="1" ht="12">
      <c r="D187" s="154"/>
    </row>
    <row r="188" s="16" customFormat="1" ht="12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  <row r="291" s="16" customFormat="1" ht="12">
      <c r="D291" s="154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zoomScalePageLayoutView="0" workbookViewId="0" topLeftCell="A1">
      <pane ySplit="6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9.8515625" style="25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44" t="s">
        <v>249</v>
      </c>
      <c r="C1" s="181"/>
      <c r="F1" s="181"/>
      <c r="H1" s="181"/>
      <c r="I1" s="170" t="s">
        <v>298</v>
      </c>
    </row>
    <row r="2" spans="3:8" s="184" customFormat="1" ht="10.5" customHeight="1">
      <c r="C2" s="185"/>
      <c r="D2" s="186"/>
      <c r="E2" s="366"/>
      <c r="F2" s="185"/>
      <c r="G2" s="186"/>
      <c r="H2" s="185"/>
    </row>
    <row r="3" spans="1:9" s="184" customFormat="1" ht="24.75" customHeight="1">
      <c r="A3" s="206" t="s">
        <v>243</v>
      </c>
      <c r="C3" s="187"/>
      <c r="D3" s="188"/>
      <c r="E3" s="370"/>
      <c r="F3" s="187"/>
      <c r="G3" s="188"/>
      <c r="H3" s="187"/>
      <c r="I3" s="188"/>
    </row>
    <row r="4" spans="1:9" s="38" customFormat="1" ht="12">
      <c r="A4" s="189" t="s">
        <v>90</v>
      </c>
      <c r="B4" s="190"/>
      <c r="C4" s="361" t="s">
        <v>91</v>
      </c>
      <c r="D4" s="362"/>
      <c r="E4" s="191"/>
      <c r="F4" s="361" t="s">
        <v>33</v>
      </c>
      <c r="G4" s="362"/>
      <c r="H4" s="361" t="s">
        <v>92</v>
      </c>
      <c r="I4" s="362"/>
    </row>
    <row r="5" spans="1:9" s="16" customFormat="1" ht="12">
      <c r="A5" s="192" t="s">
        <v>90</v>
      </c>
      <c r="B5" s="155" t="s">
        <v>90</v>
      </c>
      <c r="C5" s="167" t="s">
        <v>22</v>
      </c>
      <c r="D5" s="193" t="s">
        <v>34</v>
      </c>
      <c r="E5" s="217"/>
      <c r="F5" s="167" t="s">
        <v>22</v>
      </c>
      <c r="G5" s="193" t="s">
        <v>34</v>
      </c>
      <c r="H5" s="167" t="s">
        <v>22</v>
      </c>
      <c r="I5" s="193" t="s">
        <v>34</v>
      </c>
    </row>
    <row r="6" spans="1:9" s="16" customFormat="1" ht="12">
      <c r="A6" s="192" t="s">
        <v>93</v>
      </c>
      <c r="B6" s="155" t="s">
        <v>16</v>
      </c>
      <c r="C6" s="167" t="s">
        <v>23</v>
      </c>
      <c r="D6" s="193" t="s">
        <v>37</v>
      </c>
      <c r="E6" s="217"/>
      <c r="F6" s="167" t="s">
        <v>40</v>
      </c>
      <c r="G6" s="193" t="s">
        <v>37</v>
      </c>
      <c r="H6" s="167" t="s">
        <v>40</v>
      </c>
      <c r="I6" s="193" t="s">
        <v>37</v>
      </c>
    </row>
    <row r="7" spans="2:9" s="16" customFormat="1" ht="6" customHeight="1">
      <c r="B7" s="38"/>
      <c r="C7" s="195"/>
      <c r="D7" s="196"/>
      <c r="E7" s="217"/>
      <c r="F7" s="195"/>
      <c r="G7" s="196"/>
      <c r="H7" s="195"/>
      <c r="I7" s="196"/>
    </row>
    <row r="8" spans="1:9" ht="12" customHeight="1">
      <c r="A8" s="490"/>
      <c r="B8" s="491" t="s">
        <v>55</v>
      </c>
      <c r="C8" s="492"/>
      <c r="D8" s="493"/>
      <c r="E8" s="494"/>
      <c r="F8" s="493"/>
      <c r="G8" s="493"/>
      <c r="H8" s="493"/>
      <c r="I8" s="493"/>
    </row>
    <row r="9" spans="1:9" ht="12" customHeight="1">
      <c r="A9" s="545" t="s">
        <v>289</v>
      </c>
      <c r="B9" s="495" t="s">
        <v>257</v>
      </c>
      <c r="C9" s="492">
        <v>0</v>
      </c>
      <c r="D9" s="492">
        <v>0</v>
      </c>
      <c r="E9" s="496"/>
      <c r="F9" s="492">
        <v>0</v>
      </c>
      <c r="G9" s="492">
        <v>0</v>
      </c>
      <c r="H9" s="492">
        <v>0</v>
      </c>
      <c r="I9" s="492">
        <v>0</v>
      </c>
    </row>
    <row r="10" spans="1:9" ht="12" customHeight="1">
      <c r="A10" s="545" t="s">
        <v>290</v>
      </c>
      <c r="B10" s="495" t="s">
        <v>258</v>
      </c>
      <c r="C10" s="496">
        <v>0</v>
      </c>
      <c r="D10" s="496">
        <v>0</v>
      </c>
      <c r="E10" s="496"/>
      <c r="F10" s="496">
        <v>0</v>
      </c>
      <c r="G10" s="496">
        <v>0</v>
      </c>
      <c r="H10" s="496">
        <v>0</v>
      </c>
      <c r="I10" s="496">
        <v>0</v>
      </c>
    </row>
    <row r="11" spans="1:9" ht="12" customHeight="1">
      <c r="A11" s="545" t="s">
        <v>3</v>
      </c>
      <c r="B11" s="497" t="s">
        <v>2</v>
      </c>
      <c r="C11" s="496">
        <v>0</v>
      </c>
      <c r="D11" s="496">
        <v>0</v>
      </c>
      <c r="E11" s="496"/>
      <c r="F11" s="496">
        <v>0</v>
      </c>
      <c r="G11" s="496">
        <v>0</v>
      </c>
      <c r="H11" s="496">
        <v>0</v>
      </c>
      <c r="I11" s="496">
        <v>0</v>
      </c>
    </row>
    <row r="12" spans="1:9" ht="12" customHeight="1">
      <c r="A12" s="545" t="s">
        <v>291</v>
      </c>
      <c r="B12" s="498" t="s">
        <v>259</v>
      </c>
      <c r="C12" s="499">
        <v>0</v>
      </c>
      <c r="D12" s="499">
        <v>0</v>
      </c>
      <c r="E12" s="499"/>
      <c r="F12" s="499">
        <v>0</v>
      </c>
      <c r="G12" s="499">
        <v>0</v>
      </c>
      <c r="H12" s="499">
        <v>0</v>
      </c>
      <c r="I12" s="499">
        <v>0</v>
      </c>
    </row>
    <row r="13" spans="1:9" ht="6" customHeight="1">
      <c r="A13" s="546"/>
      <c r="B13" s="491"/>
      <c r="C13" s="493"/>
      <c r="D13" s="493"/>
      <c r="E13" s="494"/>
      <c r="F13" s="493"/>
      <c r="G13" s="493"/>
      <c r="H13" s="493"/>
      <c r="I13" s="496"/>
    </row>
    <row r="14" spans="1:9" ht="12" customHeight="1">
      <c r="A14" s="210">
        <v>1350</v>
      </c>
      <c r="B14" s="495" t="s">
        <v>94</v>
      </c>
      <c r="C14" s="492">
        <v>0</v>
      </c>
      <c r="D14" s="492">
        <v>0</v>
      </c>
      <c r="E14" s="496"/>
      <c r="F14" s="492">
        <v>0</v>
      </c>
      <c r="G14" s="492">
        <v>0</v>
      </c>
      <c r="H14" s="492">
        <v>0</v>
      </c>
      <c r="I14" s="492">
        <v>0</v>
      </c>
    </row>
    <row r="15" spans="1:9" ht="12" customHeight="1">
      <c r="A15" s="210">
        <v>1730</v>
      </c>
      <c r="B15" s="495" t="s">
        <v>260</v>
      </c>
      <c r="C15" s="492">
        <v>0</v>
      </c>
      <c r="D15" s="492">
        <v>0</v>
      </c>
      <c r="E15" s="496"/>
      <c r="F15" s="492">
        <v>0</v>
      </c>
      <c r="G15" s="492">
        <v>0</v>
      </c>
      <c r="H15" s="492">
        <v>0</v>
      </c>
      <c r="I15" s="492">
        <v>0</v>
      </c>
    </row>
    <row r="16" spans="1:9" ht="12" customHeight="1">
      <c r="A16" s="210">
        <v>1750</v>
      </c>
      <c r="B16" s="495" t="s">
        <v>261</v>
      </c>
      <c r="C16" s="492">
        <v>0</v>
      </c>
      <c r="D16" s="492">
        <v>0</v>
      </c>
      <c r="E16" s="496"/>
      <c r="F16" s="492">
        <v>0</v>
      </c>
      <c r="G16" s="492">
        <v>0</v>
      </c>
      <c r="H16" s="492">
        <v>0</v>
      </c>
      <c r="I16" s="492">
        <v>0</v>
      </c>
    </row>
    <row r="17" spans="1:9" ht="12.75" customHeight="1">
      <c r="A17" s="210">
        <v>1770</v>
      </c>
      <c r="B17" s="495" t="s">
        <v>172</v>
      </c>
      <c r="C17" s="500">
        <v>0</v>
      </c>
      <c r="D17" s="500">
        <v>0</v>
      </c>
      <c r="E17" s="496"/>
      <c r="F17" s="500">
        <v>1</v>
      </c>
      <c r="G17" s="500">
        <v>0</v>
      </c>
      <c r="H17" s="500">
        <v>1</v>
      </c>
      <c r="I17" s="567">
        <v>0.060889373999999996</v>
      </c>
    </row>
    <row r="18" spans="1:9" ht="14.25" customHeight="1">
      <c r="A18" s="210">
        <v>1000</v>
      </c>
      <c r="B18" s="498" t="s">
        <v>262</v>
      </c>
      <c r="C18" s="499">
        <v>0</v>
      </c>
      <c r="D18" s="499">
        <v>0</v>
      </c>
      <c r="E18" s="499"/>
      <c r="F18" s="499">
        <v>1</v>
      </c>
      <c r="G18" s="499">
        <v>0</v>
      </c>
      <c r="H18" s="499">
        <v>1</v>
      </c>
      <c r="I18" s="499">
        <v>0.060889373999999996</v>
      </c>
    </row>
    <row r="19" spans="1:9" ht="5.25" customHeight="1">
      <c r="A19" s="210" t="s">
        <v>90</v>
      </c>
      <c r="B19" s="498"/>
      <c r="C19" s="492"/>
      <c r="D19" s="492"/>
      <c r="E19" s="496"/>
      <c r="F19" s="492"/>
      <c r="G19" s="492"/>
      <c r="H19" s="492"/>
      <c r="I19" s="492"/>
    </row>
    <row r="20" spans="1:9" ht="12" customHeight="1">
      <c r="A20" s="210">
        <v>2350</v>
      </c>
      <c r="B20" s="495" t="s">
        <v>263</v>
      </c>
      <c r="C20" s="492">
        <v>0</v>
      </c>
      <c r="D20" s="492">
        <v>0</v>
      </c>
      <c r="E20" s="496"/>
      <c r="F20" s="492">
        <v>0</v>
      </c>
      <c r="G20" s="492">
        <v>0</v>
      </c>
      <c r="H20" s="492">
        <v>0</v>
      </c>
      <c r="I20" s="492">
        <v>0</v>
      </c>
    </row>
    <row r="21" spans="1:9" ht="12" customHeight="1">
      <c r="A21" s="210">
        <v>2710</v>
      </c>
      <c r="B21" s="495" t="s">
        <v>264</v>
      </c>
      <c r="C21" s="492">
        <v>0</v>
      </c>
      <c r="D21" s="492">
        <v>0</v>
      </c>
      <c r="E21" s="496"/>
      <c r="F21" s="492">
        <v>0</v>
      </c>
      <c r="G21" s="492">
        <v>0</v>
      </c>
      <c r="H21" s="492">
        <v>0</v>
      </c>
      <c r="I21" s="492">
        <v>0</v>
      </c>
    </row>
    <row r="22" spans="1:9" ht="12" customHeight="1">
      <c r="A22" s="211">
        <v>2720</v>
      </c>
      <c r="B22" s="501" t="s">
        <v>265</v>
      </c>
      <c r="C22" s="502">
        <v>0</v>
      </c>
      <c r="D22" s="502">
        <v>0</v>
      </c>
      <c r="E22" s="503"/>
      <c r="F22" s="502">
        <v>0</v>
      </c>
      <c r="G22" s="502">
        <v>0</v>
      </c>
      <c r="H22" s="502">
        <v>0</v>
      </c>
      <c r="I22" s="502">
        <v>0</v>
      </c>
    </row>
    <row r="23" spans="1:9" ht="12" customHeight="1">
      <c r="A23" s="211">
        <v>2730</v>
      </c>
      <c r="B23" s="501" t="s">
        <v>95</v>
      </c>
      <c r="C23" s="502">
        <v>0</v>
      </c>
      <c r="D23" s="502">
        <v>0</v>
      </c>
      <c r="E23" s="503"/>
      <c r="F23" s="502">
        <v>0</v>
      </c>
      <c r="G23" s="502">
        <v>0</v>
      </c>
      <c r="H23" s="502">
        <v>0</v>
      </c>
      <c r="I23" s="502">
        <v>0</v>
      </c>
    </row>
    <row r="24" spans="1:9" ht="12" customHeight="1">
      <c r="A24" s="211">
        <v>2750</v>
      </c>
      <c r="B24" s="501" t="s">
        <v>266</v>
      </c>
      <c r="C24" s="502">
        <v>0</v>
      </c>
      <c r="D24" s="502">
        <v>0</v>
      </c>
      <c r="E24" s="503"/>
      <c r="F24" s="502">
        <v>0</v>
      </c>
      <c r="G24" s="502">
        <v>0</v>
      </c>
      <c r="H24" s="502">
        <v>0</v>
      </c>
      <c r="I24" s="502">
        <v>0</v>
      </c>
    </row>
    <row r="25" spans="1:9" ht="12" customHeight="1">
      <c r="A25" s="211">
        <v>2770</v>
      </c>
      <c r="B25" s="501" t="s">
        <v>267</v>
      </c>
      <c r="C25" s="502">
        <v>0</v>
      </c>
      <c r="D25" s="502">
        <v>0</v>
      </c>
      <c r="E25" s="503"/>
      <c r="F25" s="502">
        <v>0</v>
      </c>
      <c r="G25" s="502">
        <v>0</v>
      </c>
      <c r="H25" s="502">
        <v>1</v>
      </c>
      <c r="I25" s="502">
        <v>0</v>
      </c>
    </row>
    <row r="26" spans="1:9" s="27" customFormat="1" ht="12" customHeight="1">
      <c r="A26" s="211">
        <v>2790</v>
      </c>
      <c r="B26" s="501" t="s">
        <v>100</v>
      </c>
      <c r="C26" s="504">
        <v>0</v>
      </c>
      <c r="D26" s="504">
        <v>0</v>
      </c>
      <c r="E26" s="503"/>
      <c r="F26" s="504">
        <v>0</v>
      </c>
      <c r="G26" s="504">
        <v>0</v>
      </c>
      <c r="H26" s="504">
        <v>0</v>
      </c>
      <c r="I26" s="504">
        <v>0</v>
      </c>
    </row>
    <row r="27" spans="1:9" s="27" customFormat="1" ht="12" customHeight="1">
      <c r="A27" s="211">
        <v>2000</v>
      </c>
      <c r="B27" s="505" t="s">
        <v>268</v>
      </c>
      <c r="C27" s="506">
        <v>0</v>
      </c>
      <c r="D27" s="506">
        <v>0</v>
      </c>
      <c r="E27" s="506"/>
      <c r="F27" s="506">
        <v>0</v>
      </c>
      <c r="G27" s="506">
        <v>0</v>
      </c>
      <c r="H27" s="506">
        <v>1</v>
      </c>
      <c r="I27" s="506">
        <v>0</v>
      </c>
    </row>
    <row r="28" spans="1:9" ht="5.25" customHeight="1">
      <c r="A28" s="211" t="s">
        <v>90</v>
      </c>
      <c r="B28" s="505"/>
      <c r="C28" s="502"/>
      <c r="D28" s="502"/>
      <c r="E28" s="503"/>
      <c r="F28" s="502"/>
      <c r="G28" s="502"/>
      <c r="H28" s="502"/>
      <c r="I28" s="502"/>
    </row>
    <row r="29" spans="1:9" ht="12" customHeight="1">
      <c r="A29" s="211">
        <v>3350</v>
      </c>
      <c r="B29" s="501" t="s">
        <v>269</v>
      </c>
      <c r="C29" s="502">
        <v>0</v>
      </c>
      <c r="D29" s="502">
        <v>0</v>
      </c>
      <c r="E29" s="503"/>
      <c r="F29" s="502">
        <v>0</v>
      </c>
      <c r="G29" s="502">
        <v>0</v>
      </c>
      <c r="H29" s="502">
        <v>0</v>
      </c>
      <c r="I29" s="502">
        <v>0</v>
      </c>
    </row>
    <row r="30" spans="1:9" ht="12" customHeight="1">
      <c r="A30" s="211">
        <v>3530</v>
      </c>
      <c r="B30" s="501" t="s">
        <v>174</v>
      </c>
      <c r="C30" s="502">
        <v>0</v>
      </c>
      <c r="D30" s="502">
        <v>0</v>
      </c>
      <c r="E30" s="503"/>
      <c r="F30" s="502">
        <v>0</v>
      </c>
      <c r="G30" s="502">
        <v>0</v>
      </c>
      <c r="H30" s="502">
        <v>0</v>
      </c>
      <c r="I30" s="502">
        <v>0</v>
      </c>
    </row>
    <row r="31" spans="1:9" ht="12" customHeight="1">
      <c r="A31" s="211">
        <v>3570</v>
      </c>
      <c r="B31" s="501" t="s">
        <v>96</v>
      </c>
      <c r="C31" s="502">
        <v>0</v>
      </c>
      <c r="D31" s="502">
        <v>0</v>
      </c>
      <c r="E31" s="503"/>
      <c r="F31" s="502">
        <v>0</v>
      </c>
      <c r="G31" s="502">
        <v>0</v>
      </c>
      <c r="H31" s="502">
        <v>0</v>
      </c>
      <c r="I31" s="502">
        <v>0</v>
      </c>
    </row>
    <row r="32" spans="1:9" ht="12" customHeight="1">
      <c r="A32" s="211">
        <v>3720</v>
      </c>
      <c r="B32" s="501" t="s">
        <v>270</v>
      </c>
      <c r="C32" s="502">
        <v>0</v>
      </c>
      <c r="D32" s="502">
        <v>0</v>
      </c>
      <c r="E32" s="503"/>
      <c r="F32" s="502">
        <v>0</v>
      </c>
      <c r="G32" s="502">
        <v>0</v>
      </c>
      <c r="H32" s="502">
        <v>0</v>
      </c>
      <c r="I32" s="502">
        <v>0</v>
      </c>
    </row>
    <row r="33" spans="1:9" ht="12" customHeight="1">
      <c r="A33" s="211">
        <v>3740</v>
      </c>
      <c r="B33" s="501" t="s">
        <v>271</v>
      </c>
      <c r="C33" s="502">
        <v>0</v>
      </c>
      <c r="D33" s="502">
        <v>0</v>
      </c>
      <c r="E33" s="503"/>
      <c r="F33" s="502">
        <v>0</v>
      </c>
      <c r="G33" s="502">
        <v>0</v>
      </c>
      <c r="H33" s="502">
        <v>0</v>
      </c>
      <c r="I33" s="502">
        <v>0</v>
      </c>
    </row>
    <row r="34" spans="1:9" ht="12" customHeight="1">
      <c r="A34" s="211">
        <v>3760</v>
      </c>
      <c r="B34" s="501" t="s">
        <v>272</v>
      </c>
      <c r="C34" s="502">
        <v>0</v>
      </c>
      <c r="D34" s="502">
        <v>0</v>
      </c>
      <c r="E34" s="503"/>
      <c r="F34" s="502">
        <v>0</v>
      </c>
      <c r="G34" s="502">
        <v>0</v>
      </c>
      <c r="H34" s="502">
        <v>1</v>
      </c>
      <c r="I34" s="502">
        <v>0.1062631</v>
      </c>
    </row>
    <row r="35" spans="1:9" ht="12" customHeight="1">
      <c r="A35" s="211">
        <v>3780</v>
      </c>
      <c r="B35" s="501" t="s">
        <v>97</v>
      </c>
      <c r="C35" s="504">
        <v>0</v>
      </c>
      <c r="D35" s="504">
        <v>0</v>
      </c>
      <c r="E35" s="503"/>
      <c r="F35" s="504">
        <v>0</v>
      </c>
      <c r="G35" s="504">
        <v>0</v>
      </c>
      <c r="H35" s="504">
        <v>0</v>
      </c>
      <c r="I35" s="504">
        <v>0</v>
      </c>
    </row>
    <row r="36" spans="1:9" ht="12" customHeight="1">
      <c r="A36" s="211">
        <v>3000</v>
      </c>
      <c r="B36" s="507" t="s">
        <v>273</v>
      </c>
      <c r="C36" s="506">
        <v>0</v>
      </c>
      <c r="D36" s="506">
        <v>0</v>
      </c>
      <c r="E36" s="506"/>
      <c r="F36" s="506">
        <v>0</v>
      </c>
      <c r="G36" s="506">
        <v>0</v>
      </c>
      <c r="H36" s="506">
        <v>1</v>
      </c>
      <c r="I36" s="506">
        <v>0.1062631</v>
      </c>
    </row>
    <row r="37" spans="1:9" ht="5.25" customHeight="1">
      <c r="A37" s="211" t="s">
        <v>90</v>
      </c>
      <c r="B37" s="507"/>
      <c r="C37" s="508"/>
      <c r="D37" s="508"/>
      <c r="E37" s="509"/>
      <c r="F37" s="508"/>
      <c r="G37" s="508"/>
      <c r="H37" s="508"/>
      <c r="I37" s="508"/>
    </row>
    <row r="38" spans="1:9" ht="12" customHeight="1">
      <c r="A38" s="211">
        <v>4530</v>
      </c>
      <c r="B38" s="501" t="s">
        <v>274</v>
      </c>
      <c r="C38" s="502">
        <v>0</v>
      </c>
      <c r="D38" s="502">
        <v>0</v>
      </c>
      <c r="E38" s="503"/>
      <c r="F38" s="502">
        <v>0</v>
      </c>
      <c r="G38" s="502">
        <v>0</v>
      </c>
      <c r="H38" s="502">
        <v>0</v>
      </c>
      <c r="I38" s="502">
        <v>0</v>
      </c>
    </row>
    <row r="39" spans="1:9" ht="12" customHeight="1">
      <c r="A39" s="211">
        <v>4570</v>
      </c>
      <c r="B39" s="501" t="s">
        <v>217</v>
      </c>
      <c r="C39" s="504">
        <v>0</v>
      </c>
      <c r="D39" s="504">
        <v>0</v>
      </c>
      <c r="E39" s="503"/>
      <c r="F39" s="504">
        <v>0</v>
      </c>
      <c r="G39" s="504">
        <v>0</v>
      </c>
      <c r="H39" s="504">
        <v>0</v>
      </c>
      <c r="I39" s="504">
        <v>0</v>
      </c>
    </row>
    <row r="40" spans="1:9" ht="12" customHeight="1">
      <c r="A40" s="211">
        <v>4000</v>
      </c>
      <c r="B40" s="507" t="s">
        <v>275</v>
      </c>
      <c r="C40" s="506">
        <v>0</v>
      </c>
      <c r="D40" s="506">
        <v>0</v>
      </c>
      <c r="E40" s="506">
        <v>0</v>
      </c>
      <c r="F40" s="506">
        <v>0</v>
      </c>
      <c r="G40" s="506">
        <v>0</v>
      </c>
      <c r="H40" s="506">
        <v>0</v>
      </c>
      <c r="I40" s="506">
        <v>0</v>
      </c>
    </row>
    <row r="41" spans="1:9" ht="5.25" customHeight="1">
      <c r="A41" s="211"/>
      <c r="B41" s="501"/>
      <c r="C41" s="506"/>
      <c r="D41" s="502"/>
      <c r="E41" s="503"/>
      <c r="F41" s="502"/>
      <c r="G41" s="502"/>
      <c r="H41" s="502"/>
      <c r="I41" s="502"/>
    </row>
    <row r="42" spans="1:9" ht="12" customHeight="1">
      <c r="A42" s="211">
        <v>5330</v>
      </c>
      <c r="B42" s="501" t="s">
        <v>176</v>
      </c>
      <c r="C42" s="502">
        <v>0</v>
      </c>
      <c r="D42" s="502">
        <v>0</v>
      </c>
      <c r="E42" s="503"/>
      <c r="F42" s="502">
        <v>0</v>
      </c>
      <c r="G42" s="502">
        <v>0</v>
      </c>
      <c r="H42" s="502">
        <v>0</v>
      </c>
      <c r="I42" s="502">
        <v>0</v>
      </c>
    </row>
    <row r="43" spans="1:9" ht="12" customHeight="1">
      <c r="A43" s="211">
        <v>5370</v>
      </c>
      <c r="B43" s="501" t="s">
        <v>175</v>
      </c>
      <c r="C43" s="502">
        <v>0</v>
      </c>
      <c r="D43" s="502">
        <v>0</v>
      </c>
      <c r="E43" s="503"/>
      <c r="F43" s="502">
        <v>0</v>
      </c>
      <c r="G43" s="502">
        <v>0</v>
      </c>
      <c r="H43" s="502">
        <v>2</v>
      </c>
      <c r="I43" s="502">
        <v>0</v>
      </c>
    </row>
    <row r="44" spans="1:9" ht="12" customHeight="1">
      <c r="A44" s="211">
        <v>5550</v>
      </c>
      <c r="B44" s="501" t="s">
        <v>99</v>
      </c>
      <c r="C44" s="502">
        <v>0</v>
      </c>
      <c r="D44" s="502">
        <v>0</v>
      </c>
      <c r="E44" s="503"/>
      <c r="F44" s="502">
        <v>0</v>
      </c>
      <c r="G44" s="502">
        <v>0</v>
      </c>
      <c r="H44" s="502">
        <v>0</v>
      </c>
      <c r="I44" s="502">
        <v>0</v>
      </c>
    </row>
    <row r="45" spans="1:9" ht="12" customHeight="1">
      <c r="A45" s="211">
        <v>5750</v>
      </c>
      <c r="B45" s="501" t="s">
        <v>276</v>
      </c>
      <c r="C45" s="504">
        <v>0</v>
      </c>
      <c r="D45" s="504">
        <v>0</v>
      </c>
      <c r="E45" s="503"/>
      <c r="F45" s="504">
        <v>0</v>
      </c>
      <c r="G45" s="504">
        <v>0</v>
      </c>
      <c r="H45" s="504">
        <v>1</v>
      </c>
      <c r="I45" s="504">
        <v>16.782497550000002</v>
      </c>
    </row>
    <row r="46" spans="1:9" ht="12" customHeight="1">
      <c r="A46" s="211">
        <v>5000</v>
      </c>
      <c r="B46" s="507" t="s">
        <v>277</v>
      </c>
      <c r="C46" s="506">
        <v>0</v>
      </c>
      <c r="D46" s="506">
        <v>0</v>
      </c>
      <c r="E46" s="506">
        <v>0</v>
      </c>
      <c r="F46" s="506">
        <v>0</v>
      </c>
      <c r="G46" s="506">
        <v>0</v>
      </c>
      <c r="H46" s="506">
        <v>3</v>
      </c>
      <c r="I46" s="506">
        <v>16.782497550000002</v>
      </c>
    </row>
    <row r="47" spans="1:9" ht="5.25" customHeight="1">
      <c r="A47" s="211"/>
      <c r="B47" s="507"/>
      <c r="C47" s="510" t="s">
        <v>90</v>
      </c>
      <c r="D47" s="510" t="s">
        <v>90</v>
      </c>
      <c r="E47" s="503"/>
      <c r="F47" s="510" t="s">
        <v>90</v>
      </c>
      <c r="G47" s="510" t="s">
        <v>90</v>
      </c>
      <c r="H47" s="510" t="s">
        <v>90</v>
      </c>
      <c r="I47" s="510" t="s">
        <v>90</v>
      </c>
    </row>
    <row r="48" spans="1:9" ht="12" customHeight="1">
      <c r="A48" s="211">
        <v>6530</v>
      </c>
      <c r="B48" s="501" t="s">
        <v>278</v>
      </c>
      <c r="C48" s="503">
        <v>0</v>
      </c>
      <c r="D48" s="503">
        <v>0</v>
      </c>
      <c r="E48" s="503"/>
      <c r="F48" s="503">
        <v>0</v>
      </c>
      <c r="G48" s="503">
        <v>0</v>
      </c>
      <c r="H48" s="503">
        <v>0</v>
      </c>
      <c r="I48" s="503">
        <v>0</v>
      </c>
    </row>
    <row r="49" spans="1:9" ht="12" customHeight="1">
      <c r="A49" s="211">
        <v>6570</v>
      </c>
      <c r="B49" s="501" t="s">
        <v>279</v>
      </c>
      <c r="C49" s="504">
        <v>0</v>
      </c>
      <c r="D49" s="504">
        <v>0</v>
      </c>
      <c r="E49" s="503"/>
      <c r="F49" s="504">
        <v>0</v>
      </c>
      <c r="G49" s="504">
        <v>0</v>
      </c>
      <c r="H49" s="504">
        <v>0</v>
      </c>
      <c r="I49" s="504">
        <v>0</v>
      </c>
    </row>
    <row r="50" spans="1:9" ht="12" customHeight="1">
      <c r="A50" s="211">
        <v>6000</v>
      </c>
      <c r="B50" s="507" t="s">
        <v>280</v>
      </c>
      <c r="C50" s="506">
        <v>0</v>
      </c>
      <c r="D50" s="506">
        <v>0</v>
      </c>
      <c r="E50" s="506">
        <v>0</v>
      </c>
      <c r="F50" s="506">
        <v>0</v>
      </c>
      <c r="G50" s="506">
        <v>0</v>
      </c>
      <c r="H50" s="506">
        <v>0</v>
      </c>
      <c r="I50" s="506">
        <v>0</v>
      </c>
    </row>
    <row r="51" spans="1:9" ht="5.25" customHeight="1">
      <c r="A51" s="211"/>
      <c r="B51" s="501"/>
      <c r="C51" s="502"/>
      <c r="D51" s="502"/>
      <c r="E51" s="503"/>
      <c r="F51" s="502"/>
      <c r="G51" s="502"/>
      <c r="H51" s="502"/>
      <c r="I51" s="502"/>
    </row>
    <row r="52" spans="1:9" ht="12" customHeight="1">
      <c r="A52" s="211">
        <v>7530</v>
      </c>
      <c r="B52" s="501" t="s">
        <v>101</v>
      </c>
      <c r="C52" s="503">
        <v>0</v>
      </c>
      <c r="D52" s="503">
        <v>0</v>
      </c>
      <c r="E52" s="503"/>
      <c r="F52" s="503">
        <v>0</v>
      </c>
      <c r="G52" s="503">
        <v>0</v>
      </c>
      <c r="H52" s="503">
        <v>0</v>
      </c>
      <c r="I52" s="503">
        <v>0</v>
      </c>
    </row>
    <row r="53" spans="1:9" ht="12" customHeight="1">
      <c r="A53" s="211">
        <v>7570</v>
      </c>
      <c r="B53" s="501" t="s">
        <v>281</v>
      </c>
      <c r="C53" s="504">
        <v>0</v>
      </c>
      <c r="D53" s="504">
        <v>0</v>
      </c>
      <c r="E53" s="503"/>
      <c r="F53" s="504">
        <v>0</v>
      </c>
      <c r="G53" s="504">
        <v>0</v>
      </c>
      <c r="H53" s="504">
        <v>0</v>
      </c>
      <c r="I53" s="504">
        <v>0</v>
      </c>
    </row>
    <row r="54" spans="1:9" ht="12" customHeight="1">
      <c r="A54" s="440">
        <v>7000</v>
      </c>
      <c r="B54" s="507" t="s">
        <v>102</v>
      </c>
      <c r="C54" s="506">
        <v>0</v>
      </c>
      <c r="D54" s="506">
        <v>0</v>
      </c>
      <c r="E54" s="506">
        <v>0</v>
      </c>
      <c r="F54" s="506">
        <v>0</v>
      </c>
      <c r="G54" s="506">
        <v>0</v>
      </c>
      <c r="H54" s="506">
        <v>0</v>
      </c>
      <c r="I54" s="506">
        <v>0</v>
      </c>
    </row>
    <row r="55" spans="1:9" ht="5.25" customHeight="1">
      <c r="A55" s="211"/>
      <c r="B55" s="507"/>
      <c r="C55" s="503"/>
      <c r="D55" s="503"/>
      <c r="E55" s="509"/>
      <c r="F55" s="503"/>
      <c r="G55" s="503"/>
      <c r="H55" s="503"/>
      <c r="I55" s="503"/>
    </row>
    <row r="56" spans="1:9" ht="12" customHeight="1">
      <c r="A56" s="211">
        <v>8350</v>
      </c>
      <c r="B56" s="501" t="s">
        <v>177</v>
      </c>
      <c r="C56" s="503">
        <v>0</v>
      </c>
      <c r="D56" s="503">
        <v>0</v>
      </c>
      <c r="E56" s="503"/>
      <c r="F56" s="503">
        <v>0</v>
      </c>
      <c r="G56" s="503">
        <v>0</v>
      </c>
      <c r="H56" s="503">
        <v>0</v>
      </c>
      <c r="I56" s="503">
        <v>0</v>
      </c>
    </row>
    <row r="57" spans="1:9" ht="12" customHeight="1">
      <c r="A57" s="211">
        <v>8530</v>
      </c>
      <c r="B57" s="501" t="s">
        <v>282</v>
      </c>
      <c r="C57" s="503">
        <v>0</v>
      </c>
      <c r="D57" s="503">
        <v>0</v>
      </c>
      <c r="E57" s="503"/>
      <c r="F57" s="503">
        <v>0</v>
      </c>
      <c r="G57" s="503">
        <v>0</v>
      </c>
      <c r="H57" s="503">
        <v>0</v>
      </c>
      <c r="I57" s="503">
        <v>0</v>
      </c>
    </row>
    <row r="58" spans="1:9" ht="12" customHeight="1">
      <c r="A58" s="211">
        <v>8570</v>
      </c>
      <c r="B58" s="501" t="s">
        <v>283</v>
      </c>
      <c r="C58" s="503">
        <v>0</v>
      </c>
      <c r="D58" s="503">
        <v>0</v>
      </c>
      <c r="E58" s="503"/>
      <c r="F58" s="503">
        <v>0</v>
      </c>
      <c r="G58" s="503">
        <v>0</v>
      </c>
      <c r="H58" s="503">
        <v>0</v>
      </c>
      <c r="I58" s="503">
        <v>0</v>
      </c>
    </row>
    <row r="59" spans="1:9" s="24" customFormat="1" ht="12" customHeight="1">
      <c r="A59" s="211">
        <v>8630</v>
      </c>
      <c r="B59" s="497" t="s">
        <v>0</v>
      </c>
      <c r="C59" s="503">
        <v>0</v>
      </c>
      <c r="D59" s="503">
        <v>0</v>
      </c>
      <c r="E59" s="503"/>
      <c r="F59" s="503">
        <v>0</v>
      </c>
      <c r="G59" s="503">
        <v>0</v>
      </c>
      <c r="H59" s="503">
        <v>1</v>
      </c>
      <c r="I59" s="503">
        <v>2.9872729799999993</v>
      </c>
    </row>
    <row r="60" spans="1:9" ht="12" customHeight="1">
      <c r="A60" s="211">
        <v>8670</v>
      </c>
      <c r="B60" s="497" t="s">
        <v>1</v>
      </c>
      <c r="C60" s="503">
        <v>0</v>
      </c>
      <c r="D60" s="503">
        <v>0</v>
      </c>
      <c r="E60" s="503"/>
      <c r="F60" s="503">
        <v>0</v>
      </c>
      <c r="G60" s="503">
        <v>0</v>
      </c>
      <c r="H60" s="503">
        <v>0</v>
      </c>
      <c r="I60" s="503">
        <v>0</v>
      </c>
    </row>
    <row r="61" spans="1:9" ht="12" customHeight="1">
      <c r="A61" s="211">
        <v>8730</v>
      </c>
      <c r="B61" s="497" t="s">
        <v>178</v>
      </c>
      <c r="C61" s="503">
        <v>0</v>
      </c>
      <c r="D61" s="503">
        <v>0</v>
      </c>
      <c r="E61" s="503"/>
      <c r="F61" s="503">
        <v>0</v>
      </c>
      <c r="G61" s="503">
        <v>0</v>
      </c>
      <c r="H61" s="503">
        <v>0</v>
      </c>
      <c r="I61" s="503">
        <v>0</v>
      </c>
    </row>
    <row r="62" spans="1:9" ht="12" customHeight="1">
      <c r="A62" s="211">
        <v>8770</v>
      </c>
      <c r="B62" s="501" t="s">
        <v>284</v>
      </c>
      <c r="C62" s="503">
        <v>0</v>
      </c>
      <c r="D62" s="503">
        <v>0</v>
      </c>
      <c r="E62" s="503"/>
      <c r="F62" s="503">
        <v>0</v>
      </c>
      <c r="G62" s="503">
        <v>0</v>
      </c>
      <c r="H62" s="503">
        <v>0</v>
      </c>
      <c r="I62" s="503">
        <v>0</v>
      </c>
    </row>
    <row r="63" spans="1:9" ht="12" customHeight="1">
      <c r="A63" s="211">
        <v>8980</v>
      </c>
      <c r="B63" s="501" t="s">
        <v>285</v>
      </c>
      <c r="C63" s="503">
        <v>1</v>
      </c>
      <c r="D63" s="503">
        <v>228.5</v>
      </c>
      <c r="E63" s="503"/>
      <c r="F63" s="503">
        <v>0</v>
      </c>
      <c r="G63" s="503">
        <v>0</v>
      </c>
      <c r="H63" s="503">
        <v>20</v>
      </c>
      <c r="I63" s="503">
        <v>127.94</v>
      </c>
    </row>
    <row r="64" spans="1:9" ht="12" customHeight="1">
      <c r="A64" s="211">
        <v>8990</v>
      </c>
      <c r="B64" s="501" t="s">
        <v>286</v>
      </c>
      <c r="C64" s="504">
        <v>0</v>
      </c>
      <c r="D64" s="504">
        <v>0</v>
      </c>
      <c r="E64" s="503"/>
      <c r="F64" s="504">
        <v>0</v>
      </c>
      <c r="G64" s="504">
        <v>0</v>
      </c>
      <c r="H64" s="504">
        <v>0</v>
      </c>
      <c r="I64" s="504">
        <v>0</v>
      </c>
    </row>
    <row r="65" spans="1:9" ht="12" customHeight="1">
      <c r="A65" s="211">
        <v>8000</v>
      </c>
      <c r="B65" s="507" t="s">
        <v>103</v>
      </c>
      <c r="C65" s="506">
        <v>1</v>
      </c>
      <c r="D65" s="506">
        <v>228.5</v>
      </c>
      <c r="E65" s="506"/>
      <c r="F65" s="506">
        <v>0</v>
      </c>
      <c r="G65" s="506">
        <v>0</v>
      </c>
      <c r="H65" s="506">
        <v>21</v>
      </c>
      <c r="I65" s="506">
        <v>130.93</v>
      </c>
    </row>
    <row r="66" spans="1:9" ht="6" customHeight="1">
      <c r="A66" s="211"/>
      <c r="B66" s="507"/>
      <c r="C66" s="502"/>
      <c r="D66" s="502"/>
      <c r="E66" s="509"/>
      <c r="F66" s="502"/>
      <c r="G66" s="502"/>
      <c r="H66" s="502"/>
      <c r="I66" s="502"/>
    </row>
    <row r="67" spans="1:9" ht="12" customHeight="1">
      <c r="A67" s="211">
        <v>9530</v>
      </c>
      <c r="B67" s="501" t="s">
        <v>179</v>
      </c>
      <c r="C67" s="503">
        <v>0</v>
      </c>
      <c r="D67" s="503">
        <v>0</v>
      </c>
      <c r="E67" s="503"/>
      <c r="F67" s="503">
        <v>0</v>
      </c>
      <c r="G67" s="503">
        <v>0</v>
      </c>
      <c r="H67" s="503">
        <v>0</v>
      </c>
      <c r="I67" s="503">
        <v>0</v>
      </c>
    </row>
    <row r="68" spans="1:9" ht="12" customHeight="1">
      <c r="A68" s="211">
        <v>9570</v>
      </c>
      <c r="B68" s="501" t="s">
        <v>287</v>
      </c>
      <c r="C68" s="504">
        <v>0</v>
      </c>
      <c r="D68" s="504">
        <v>0</v>
      </c>
      <c r="E68" s="503"/>
      <c r="F68" s="504">
        <v>0</v>
      </c>
      <c r="G68" s="504">
        <v>0</v>
      </c>
      <c r="H68" s="504">
        <v>0</v>
      </c>
      <c r="I68" s="504">
        <v>0</v>
      </c>
    </row>
    <row r="69" spans="1:9" s="202" customFormat="1" ht="12" customHeight="1">
      <c r="A69" s="211">
        <v>9000</v>
      </c>
      <c r="B69" s="505" t="s">
        <v>288</v>
      </c>
      <c r="C69" s="511">
        <v>0</v>
      </c>
      <c r="D69" s="511">
        <v>0</v>
      </c>
      <c r="E69" s="506"/>
      <c r="F69" s="511">
        <v>0</v>
      </c>
      <c r="G69" s="511">
        <v>0</v>
      </c>
      <c r="H69" s="511">
        <v>0</v>
      </c>
      <c r="I69" s="511">
        <v>0</v>
      </c>
    </row>
    <row r="70" spans="1:9" s="202" customFormat="1" ht="12" customHeight="1">
      <c r="A70" s="512"/>
      <c r="B70" s="513" t="s">
        <v>104</v>
      </c>
      <c r="C70" s="511">
        <v>1</v>
      </c>
      <c r="D70" s="511">
        <v>228.5</v>
      </c>
      <c r="E70" s="511">
        <v>0</v>
      </c>
      <c r="F70" s="511">
        <v>1</v>
      </c>
      <c r="G70" s="511">
        <v>0</v>
      </c>
      <c r="H70" s="511">
        <v>25</v>
      </c>
      <c r="I70" s="511">
        <v>147.81876065000003</v>
      </c>
    </row>
    <row r="71" spans="1:9" s="202" customFormat="1" ht="6" customHeight="1">
      <c r="A71" s="509"/>
      <c r="B71" s="508"/>
      <c r="C71" s="502"/>
      <c r="D71" s="508"/>
      <c r="E71" s="509"/>
      <c r="F71" s="502"/>
      <c r="G71" s="508"/>
      <c r="H71" s="502"/>
      <c r="I71" s="508"/>
    </row>
    <row r="72" spans="1:9" s="202" customFormat="1" ht="12" customHeight="1">
      <c r="A72" s="514" t="s">
        <v>90</v>
      </c>
      <c r="B72" s="515" t="s">
        <v>105</v>
      </c>
      <c r="C72" s="516"/>
      <c r="D72" s="516"/>
      <c r="E72" s="514" t="s">
        <v>90</v>
      </c>
      <c r="F72" s="516"/>
      <c r="G72" s="516"/>
      <c r="H72" s="516"/>
      <c r="I72" s="516"/>
    </row>
    <row r="73" spans="1:9" ht="12" customHeight="1">
      <c r="A73" s="517"/>
      <c r="B73" s="518" t="s">
        <v>106</v>
      </c>
      <c r="C73" s="519">
        <v>0</v>
      </c>
      <c r="D73" s="519">
        <v>0</v>
      </c>
      <c r="E73" s="520"/>
      <c r="F73" s="519">
        <v>0</v>
      </c>
      <c r="G73" s="519">
        <v>0</v>
      </c>
      <c r="H73" s="519">
        <v>0</v>
      </c>
      <c r="I73" s="519">
        <v>0</v>
      </c>
    </row>
    <row r="74" spans="1:9" ht="12" customHeight="1">
      <c r="A74" s="517"/>
      <c r="B74" s="518" t="s">
        <v>65</v>
      </c>
      <c r="C74" s="519">
        <v>0</v>
      </c>
      <c r="D74" s="519">
        <v>0</v>
      </c>
      <c r="E74" s="520"/>
      <c r="F74" s="519">
        <v>0</v>
      </c>
      <c r="G74" s="519">
        <v>0</v>
      </c>
      <c r="H74" s="519">
        <v>0</v>
      </c>
      <c r="I74" s="519">
        <v>0</v>
      </c>
    </row>
    <row r="75" spans="1:9" ht="12" customHeight="1">
      <c r="A75" s="517"/>
      <c r="B75" s="508" t="s">
        <v>67</v>
      </c>
      <c r="C75" s="521">
        <v>1</v>
      </c>
      <c r="D75" s="521">
        <v>8.5</v>
      </c>
      <c r="E75" s="520"/>
      <c r="F75" s="521">
        <v>0</v>
      </c>
      <c r="G75" s="521">
        <v>0</v>
      </c>
      <c r="H75" s="521">
        <v>0</v>
      </c>
      <c r="I75" s="521">
        <v>0</v>
      </c>
    </row>
    <row r="76" spans="1:9" ht="12.75">
      <c r="A76" s="517"/>
      <c r="B76" s="515" t="s">
        <v>107</v>
      </c>
      <c r="C76" s="522">
        <v>1</v>
      </c>
      <c r="D76" s="522">
        <v>8.5</v>
      </c>
      <c r="E76" s="523"/>
      <c r="F76" s="522">
        <v>0</v>
      </c>
      <c r="G76" s="522">
        <v>0</v>
      </c>
      <c r="H76" s="522">
        <v>0</v>
      </c>
      <c r="I76" s="522">
        <v>0</v>
      </c>
    </row>
    <row r="77" spans="1:9" ht="12.75">
      <c r="A77" s="27"/>
      <c r="B77" s="27"/>
      <c r="C77" s="27"/>
      <c r="D77" s="446"/>
      <c r="E77" s="44"/>
      <c r="F77" s="27"/>
      <c r="G77" s="446"/>
      <c r="H77" s="27"/>
      <c r="I77" s="446"/>
    </row>
    <row r="78" spans="1:9" ht="12.75">
      <c r="A78" s="27"/>
      <c r="B78" s="27"/>
      <c r="C78" s="27"/>
      <c r="D78" s="447"/>
      <c r="E78" s="44"/>
      <c r="F78" s="27"/>
      <c r="G78" s="446"/>
      <c r="H78" s="27"/>
      <c r="I78" s="446"/>
    </row>
    <row r="79" spans="1:9" ht="12.75">
      <c r="A79" s="27"/>
      <c r="B79" s="27"/>
      <c r="C79" s="27"/>
      <c r="D79" s="447"/>
      <c r="E79" s="44"/>
      <c r="F79" s="27"/>
      <c r="G79" s="446"/>
      <c r="H79" s="27"/>
      <c r="I79" s="446"/>
    </row>
    <row r="80" spans="1:9" ht="12.75">
      <c r="A80" s="27"/>
      <c r="B80" s="27"/>
      <c r="C80" s="27"/>
      <c r="D80" s="447"/>
      <c r="E80" s="44"/>
      <c r="F80" s="27"/>
      <c r="G80" s="446"/>
      <c r="H80" s="27"/>
      <c r="I80" s="446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zoomScale="75" zoomScaleNormal="75" zoomScalePageLayoutView="0" workbookViewId="0" topLeftCell="A1">
      <pane ySplit="6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28.00390625" style="25" customWidth="1"/>
    <col min="13" max="13" width="6.7109375" style="25" customWidth="1"/>
    <col min="14" max="16384" width="9.140625" style="25" customWidth="1"/>
  </cols>
  <sheetData>
    <row r="1" spans="1:12" ht="30">
      <c r="A1" s="344" t="s">
        <v>249</v>
      </c>
      <c r="C1" s="181"/>
      <c r="I1" s="181"/>
      <c r="L1" s="374" t="s">
        <v>26</v>
      </c>
    </row>
    <row r="2" spans="3:13" ht="7.5" customHeight="1">
      <c r="C2" s="181"/>
      <c r="I2" s="181"/>
      <c r="M2" s="184"/>
    </row>
    <row r="3" spans="1:8" s="184" customFormat="1" ht="27.75" customHeight="1">
      <c r="A3" s="206" t="s">
        <v>244</v>
      </c>
      <c r="C3" s="366"/>
      <c r="D3" s="185"/>
      <c r="F3" s="185"/>
      <c r="H3" s="129"/>
    </row>
    <row r="4" spans="1:13" s="38" customFormat="1" ht="12" customHeight="1">
      <c r="A4" s="361" t="s">
        <v>91</v>
      </c>
      <c r="B4" s="373"/>
      <c r="C4" s="191"/>
      <c r="D4" s="361" t="s">
        <v>33</v>
      </c>
      <c r="E4" s="373"/>
      <c r="F4" s="361" t="s">
        <v>92</v>
      </c>
      <c r="G4" s="373"/>
      <c r="H4" s="132"/>
      <c r="I4" s="337" t="s">
        <v>62</v>
      </c>
      <c r="J4" s="373"/>
      <c r="K4" s="221"/>
      <c r="L4" s="190"/>
      <c r="M4" s="190"/>
    </row>
    <row r="5" spans="1:13" s="16" customFormat="1" ht="12" customHeight="1">
      <c r="A5" s="167" t="s">
        <v>22</v>
      </c>
      <c r="B5" s="194" t="s">
        <v>34</v>
      </c>
      <c r="C5" s="217"/>
      <c r="D5" s="167" t="s">
        <v>22</v>
      </c>
      <c r="E5" s="194" t="s">
        <v>34</v>
      </c>
      <c r="F5" s="167" t="s">
        <v>22</v>
      </c>
      <c r="G5" s="194" t="s">
        <v>34</v>
      </c>
      <c r="H5" s="132"/>
      <c r="I5" s="167" t="s">
        <v>22</v>
      </c>
      <c r="J5" s="51" t="s">
        <v>34</v>
      </c>
      <c r="K5" s="51"/>
      <c r="L5" s="155" t="s">
        <v>90</v>
      </c>
      <c r="M5" s="155"/>
    </row>
    <row r="6" spans="1:13" s="16" customFormat="1" ht="12" customHeight="1">
      <c r="A6" s="167" t="s">
        <v>23</v>
      </c>
      <c r="B6" s="194" t="s">
        <v>37</v>
      </c>
      <c r="C6" s="217"/>
      <c r="D6" s="167" t="s">
        <v>40</v>
      </c>
      <c r="E6" s="194" t="s">
        <v>37</v>
      </c>
      <c r="F6" s="167" t="s">
        <v>40</v>
      </c>
      <c r="G6" s="194" t="s">
        <v>37</v>
      </c>
      <c r="H6" s="132"/>
      <c r="I6" s="194" t="s">
        <v>40</v>
      </c>
      <c r="J6" s="51" t="s">
        <v>37</v>
      </c>
      <c r="K6" s="51"/>
      <c r="L6" s="155" t="s">
        <v>16</v>
      </c>
      <c r="M6" s="155"/>
    </row>
    <row r="7" spans="1:13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  <c r="M7" s="38"/>
    </row>
    <row r="8" spans="1:13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8" t="s">
        <v>55</v>
      </c>
      <c r="M8" s="200"/>
    </row>
    <row r="9" spans="1:13" ht="11.25" customHeight="1">
      <c r="A9" s="530">
        <v>2</v>
      </c>
      <c r="B9" s="492">
        <v>162.86628</v>
      </c>
      <c r="C9" s="365"/>
      <c r="D9" s="530">
        <v>1</v>
      </c>
      <c r="E9" s="492">
        <v>130.8510827</v>
      </c>
      <c r="F9" s="530">
        <v>3</v>
      </c>
      <c r="G9" s="492">
        <v>157.12137632</v>
      </c>
      <c r="H9" s="132"/>
      <c r="I9" s="530">
        <v>5</v>
      </c>
      <c r="J9" s="492">
        <v>450.83873901999993</v>
      </c>
      <c r="K9" s="142"/>
      <c r="L9" s="199" t="s">
        <v>257</v>
      </c>
      <c r="M9" s="458" t="s">
        <v>289</v>
      </c>
    </row>
    <row r="10" spans="1:13" ht="12" customHeight="1">
      <c r="A10" s="531"/>
      <c r="B10" s="496">
        <v>0</v>
      </c>
      <c r="C10" s="365"/>
      <c r="D10" s="531">
        <v>0</v>
      </c>
      <c r="E10" s="496">
        <v>0</v>
      </c>
      <c r="F10" s="531">
        <v>0</v>
      </c>
      <c r="G10" s="496">
        <v>0</v>
      </c>
      <c r="H10" s="132"/>
      <c r="I10" s="531">
        <v>0</v>
      </c>
      <c r="J10" s="496">
        <v>0</v>
      </c>
      <c r="K10" s="222"/>
      <c r="L10" s="199" t="s">
        <v>258</v>
      </c>
      <c r="M10" s="458" t="s">
        <v>290</v>
      </c>
    </row>
    <row r="11" spans="1:13" ht="12" customHeight="1">
      <c r="A11" s="531">
        <v>0</v>
      </c>
      <c r="B11" s="496">
        <v>0</v>
      </c>
      <c r="C11" s="365"/>
      <c r="D11" s="531">
        <v>0</v>
      </c>
      <c r="E11" s="496">
        <v>0</v>
      </c>
      <c r="F11" s="531">
        <v>0</v>
      </c>
      <c r="G11" s="496">
        <v>0</v>
      </c>
      <c r="H11" s="132"/>
      <c r="I11" s="531">
        <v>0</v>
      </c>
      <c r="J11" s="496">
        <v>0</v>
      </c>
      <c r="K11" s="222"/>
      <c r="L11" s="489" t="s">
        <v>2</v>
      </c>
      <c r="M11" s="458" t="s">
        <v>3</v>
      </c>
    </row>
    <row r="12" spans="1:13" ht="12" customHeight="1">
      <c r="A12" s="542">
        <v>2</v>
      </c>
      <c r="B12" s="543">
        <v>162.87</v>
      </c>
      <c r="C12" s="544">
        <v>0</v>
      </c>
      <c r="D12" s="542">
        <v>1</v>
      </c>
      <c r="E12" s="543">
        <v>130.8510827</v>
      </c>
      <c r="F12" s="542">
        <v>3</v>
      </c>
      <c r="G12" s="543">
        <f>SUM(G9:G11)</f>
        <v>157.12137632</v>
      </c>
      <c r="H12" s="402"/>
      <c r="I12" s="543">
        <v>5</v>
      </c>
      <c r="J12" s="543">
        <v>450.83873901999993</v>
      </c>
      <c r="K12" s="223"/>
      <c r="L12" s="192" t="s">
        <v>259</v>
      </c>
      <c r="M12" s="458" t="s">
        <v>291</v>
      </c>
    </row>
    <row r="13" spans="1:13" ht="5.25" customHeight="1">
      <c r="A13" s="533"/>
      <c r="B13" s="493"/>
      <c r="C13" s="132"/>
      <c r="D13" s="533"/>
      <c r="E13" s="493"/>
      <c r="F13" s="533"/>
      <c r="G13" s="493"/>
      <c r="H13" s="132"/>
      <c r="I13" s="533"/>
      <c r="J13" s="493"/>
      <c r="K13" s="156"/>
      <c r="L13" s="198"/>
      <c r="M13" s="208"/>
    </row>
    <row r="14" spans="1:13" ht="12" customHeight="1">
      <c r="A14" s="530">
        <v>0</v>
      </c>
      <c r="B14" s="492">
        <v>0</v>
      </c>
      <c r="C14" s="365"/>
      <c r="D14" s="530">
        <v>0</v>
      </c>
      <c r="E14" s="492">
        <v>0</v>
      </c>
      <c r="F14" s="530">
        <v>1</v>
      </c>
      <c r="G14" s="492">
        <v>13.2672144</v>
      </c>
      <c r="H14" s="132"/>
      <c r="I14" s="530">
        <v>1</v>
      </c>
      <c r="J14" s="492">
        <v>13.2672144</v>
      </c>
      <c r="K14" s="142"/>
      <c r="L14" s="199" t="s">
        <v>94</v>
      </c>
      <c r="M14" s="210">
        <v>1350</v>
      </c>
    </row>
    <row r="15" spans="1:13" s="27" customFormat="1" ht="12" customHeight="1">
      <c r="A15" s="530">
        <v>0</v>
      </c>
      <c r="B15" s="492">
        <v>0</v>
      </c>
      <c r="C15" s="365"/>
      <c r="D15" s="530">
        <v>0</v>
      </c>
      <c r="E15" s="492">
        <v>0</v>
      </c>
      <c r="F15" s="530">
        <v>0</v>
      </c>
      <c r="G15" s="492">
        <v>0</v>
      </c>
      <c r="H15" s="132"/>
      <c r="I15" s="530">
        <v>0</v>
      </c>
      <c r="J15" s="492">
        <v>0</v>
      </c>
      <c r="K15" s="142"/>
      <c r="L15" s="199" t="s">
        <v>260</v>
      </c>
      <c r="M15" s="210">
        <v>1730</v>
      </c>
    </row>
    <row r="16" spans="1:13" ht="12" customHeight="1">
      <c r="A16" s="534">
        <v>0</v>
      </c>
      <c r="B16" s="502">
        <v>0</v>
      </c>
      <c r="C16" s="435"/>
      <c r="D16" s="534">
        <v>0</v>
      </c>
      <c r="E16" s="502">
        <v>0</v>
      </c>
      <c r="F16" s="534">
        <v>0</v>
      </c>
      <c r="G16" s="502">
        <v>0</v>
      </c>
      <c r="H16" s="54"/>
      <c r="I16" s="534">
        <v>0</v>
      </c>
      <c r="J16" s="502">
        <v>0</v>
      </c>
      <c r="K16" s="226"/>
      <c r="L16" s="219" t="s">
        <v>261</v>
      </c>
      <c r="M16" s="211">
        <v>1750</v>
      </c>
    </row>
    <row r="17" spans="1:13" ht="12" customHeight="1">
      <c r="A17" s="535">
        <v>1</v>
      </c>
      <c r="B17" s="500">
        <v>1.547845</v>
      </c>
      <c r="C17" s="365"/>
      <c r="D17" s="535">
        <v>2</v>
      </c>
      <c r="E17" s="500">
        <v>511.6967282</v>
      </c>
      <c r="F17" s="535">
        <v>1</v>
      </c>
      <c r="G17" s="500">
        <v>0.060889373999999996</v>
      </c>
      <c r="H17" s="132"/>
      <c r="I17" s="568">
        <v>4</v>
      </c>
      <c r="J17" s="500">
        <v>513.305462574</v>
      </c>
      <c r="K17" s="222"/>
      <c r="L17" s="199" t="s">
        <v>172</v>
      </c>
      <c r="M17" s="210">
        <v>1770</v>
      </c>
    </row>
    <row r="18" spans="1:13" ht="14.25" customHeight="1">
      <c r="A18" s="532">
        <v>1</v>
      </c>
      <c r="B18" s="499">
        <v>1.547845</v>
      </c>
      <c r="C18" s="363"/>
      <c r="D18" s="532">
        <v>2</v>
      </c>
      <c r="E18" s="499">
        <v>511.6967282</v>
      </c>
      <c r="F18" s="532">
        <v>2</v>
      </c>
      <c r="G18" s="499">
        <f>SUM(G14:G17)</f>
        <v>13.328103774</v>
      </c>
      <c r="H18" s="132"/>
      <c r="I18" s="532">
        <v>5</v>
      </c>
      <c r="J18" s="499">
        <v>526.5726769739999</v>
      </c>
      <c r="K18" s="223"/>
      <c r="L18" s="192" t="s">
        <v>173</v>
      </c>
      <c r="M18" s="210">
        <v>1000</v>
      </c>
    </row>
    <row r="19" spans="1:13" ht="6" customHeight="1">
      <c r="A19" s="530"/>
      <c r="B19" s="492"/>
      <c r="C19" s="365"/>
      <c r="D19" s="530"/>
      <c r="E19" s="492"/>
      <c r="F19" s="530"/>
      <c r="G19" s="492"/>
      <c r="H19" s="132"/>
      <c r="I19" s="530"/>
      <c r="J19" s="492"/>
      <c r="K19" s="224"/>
      <c r="L19" s="192"/>
      <c r="M19" s="210" t="s">
        <v>90</v>
      </c>
    </row>
    <row r="20" spans="1:13" ht="12" customHeight="1">
      <c r="A20" s="530">
        <v>0</v>
      </c>
      <c r="B20" s="492">
        <v>0</v>
      </c>
      <c r="C20" s="365"/>
      <c r="D20" s="530">
        <v>0</v>
      </c>
      <c r="E20" s="492">
        <v>0</v>
      </c>
      <c r="F20" s="530">
        <v>0</v>
      </c>
      <c r="G20" s="492">
        <v>0</v>
      </c>
      <c r="H20" s="132"/>
      <c r="I20" s="530">
        <v>0</v>
      </c>
      <c r="J20" s="492">
        <v>0</v>
      </c>
      <c r="K20" s="142"/>
      <c r="L20" s="199" t="s">
        <v>263</v>
      </c>
      <c r="M20" s="210">
        <v>2350</v>
      </c>
    </row>
    <row r="21" spans="1:13" ht="12" customHeight="1">
      <c r="A21" s="536">
        <v>0</v>
      </c>
      <c r="B21" s="525">
        <v>0</v>
      </c>
      <c r="C21" s="371"/>
      <c r="D21" s="536">
        <v>0</v>
      </c>
      <c r="E21" s="525">
        <v>0</v>
      </c>
      <c r="F21" s="536">
        <v>1</v>
      </c>
      <c r="G21" s="525"/>
      <c r="H21" s="132"/>
      <c r="I21" s="536">
        <v>1</v>
      </c>
      <c r="J21" s="525">
        <v>200.5</v>
      </c>
      <c r="K21" s="142"/>
      <c r="L21" s="199" t="s">
        <v>264</v>
      </c>
      <c r="M21" s="210">
        <v>2710</v>
      </c>
    </row>
    <row r="22" spans="1:13" ht="12" customHeight="1">
      <c r="A22" s="536">
        <v>0</v>
      </c>
      <c r="B22" s="525">
        <v>0</v>
      </c>
      <c r="C22" s="371"/>
      <c r="D22" s="536">
        <v>1</v>
      </c>
      <c r="E22" s="525">
        <v>466.21408555</v>
      </c>
      <c r="F22" s="536">
        <v>0</v>
      </c>
      <c r="G22" s="525">
        <v>0</v>
      </c>
      <c r="H22" s="132"/>
      <c r="I22" s="536">
        <v>1</v>
      </c>
      <c r="J22" s="525">
        <v>466.21408555</v>
      </c>
      <c r="K22" s="142"/>
      <c r="L22" s="219" t="s">
        <v>265</v>
      </c>
      <c r="M22" s="211">
        <v>2720</v>
      </c>
    </row>
    <row r="23" spans="1:13" ht="12" customHeight="1">
      <c r="A23" s="536">
        <v>0</v>
      </c>
      <c r="B23" s="525">
        <v>0</v>
      </c>
      <c r="C23" s="371"/>
      <c r="D23" s="536">
        <v>0</v>
      </c>
      <c r="E23" s="525">
        <v>0</v>
      </c>
      <c r="F23" s="536">
        <v>2</v>
      </c>
      <c r="G23" s="525">
        <v>0.16515351</v>
      </c>
      <c r="H23" s="132"/>
      <c r="I23" s="536">
        <v>2</v>
      </c>
      <c r="J23" s="525">
        <v>0.16515351</v>
      </c>
      <c r="K23" s="142"/>
      <c r="L23" s="219" t="s">
        <v>95</v>
      </c>
      <c r="M23" s="211">
        <v>2730</v>
      </c>
    </row>
    <row r="24" spans="1:13" ht="12" customHeight="1">
      <c r="A24" s="536">
        <v>0</v>
      </c>
      <c r="B24" s="525">
        <v>0</v>
      </c>
      <c r="C24" s="371"/>
      <c r="D24" s="536">
        <v>0</v>
      </c>
      <c r="E24" s="525">
        <v>0</v>
      </c>
      <c r="F24" s="536">
        <v>1</v>
      </c>
      <c r="G24" s="525">
        <v>0</v>
      </c>
      <c r="H24" s="132"/>
      <c r="I24" s="536">
        <v>1</v>
      </c>
      <c r="J24" s="525">
        <v>0</v>
      </c>
      <c r="K24" s="142"/>
      <c r="L24" s="219" t="s">
        <v>266</v>
      </c>
      <c r="M24" s="211">
        <v>2750</v>
      </c>
    </row>
    <row r="25" spans="1:13" ht="12" customHeight="1">
      <c r="A25" s="530">
        <v>0</v>
      </c>
      <c r="B25" s="492">
        <v>0</v>
      </c>
      <c r="C25" s="365"/>
      <c r="D25" s="530">
        <v>0</v>
      </c>
      <c r="E25" s="492">
        <v>0</v>
      </c>
      <c r="F25" s="530">
        <v>3</v>
      </c>
      <c r="G25" s="492">
        <v>2</v>
      </c>
      <c r="H25" s="132"/>
      <c r="I25" s="530">
        <v>3</v>
      </c>
      <c r="J25" s="492">
        <v>2</v>
      </c>
      <c r="K25" s="142"/>
      <c r="L25" s="219" t="s">
        <v>267</v>
      </c>
      <c r="M25" s="211">
        <v>2770</v>
      </c>
    </row>
    <row r="26" spans="1:13" ht="12" customHeight="1">
      <c r="A26" s="535">
        <v>1</v>
      </c>
      <c r="B26" s="500">
        <v>14.9999997</v>
      </c>
      <c r="C26" s="365"/>
      <c r="D26" s="535">
        <v>0</v>
      </c>
      <c r="E26" s="500">
        <v>0</v>
      </c>
      <c r="F26" s="535">
        <v>3</v>
      </c>
      <c r="G26" s="500">
        <v>300.9498795</v>
      </c>
      <c r="H26" s="132"/>
      <c r="I26" s="535">
        <v>4</v>
      </c>
      <c r="J26" s="500">
        <v>315.9498792</v>
      </c>
      <c r="K26" s="222"/>
      <c r="L26" s="219" t="s">
        <v>100</v>
      </c>
      <c r="M26" s="211">
        <v>2790</v>
      </c>
    </row>
    <row r="27" spans="1:13" ht="12" customHeight="1">
      <c r="A27" s="532">
        <v>1</v>
      </c>
      <c r="B27" s="499">
        <v>14.9999997</v>
      </c>
      <c r="C27" s="363"/>
      <c r="D27" s="532">
        <v>1</v>
      </c>
      <c r="E27" s="499">
        <v>466.21408555</v>
      </c>
      <c r="F27" s="532">
        <v>10</v>
      </c>
      <c r="G27" s="499">
        <f>SUM(G20:G26)</f>
        <v>303.11503301</v>
      </c>
      <c r="H27" s="132"/>
      <c r="I27" s="532">
        <v>12</v>
      </c>
      <c r="J27" s="499">
        <v>984.8291182599999</v>
      </c>
      <c r="K27" s="223"/>
      <c r="L27" s="436" t="s">
        <v>268</v>
      </c>
      <c r="M27" s="211">
        <v>2000</v>
      </c>
    </row>
    <row r="28" spans="1:13" ht="6" customHeight="1">
      <c r="A28" s="530"/>
      <c r="B28" s="492"/>
      <c r="C28" s="365"/>
      <c r="D28" s="530"/>
      <c r="E28" s="492"/>
      <c r="F28" s="530"/>
      <c r="G28" s="492"/>
      <c r="H28" s="132"/>
      <c r="I28" s="530"/>
      <c r="J28" s="492"/>
      <c r="K28" s="224"/>
      <c r="L28" s="192"/>
      <c r="M28" s="211" t="s">
        <v>90</v>
      </c>
    </row>
    <row r="29" spans="1:13" ht="12" customHeight="1">
      <c r="A29" s="530">
        <v>0</v>
      </c>
      <c r="B29" s="492">
        <v>0</v>
      </c>
      <c r="C29" s="365"/>
      <c r="D29" s="530">
        <v>0</v>
      </c>
      <c r="E29" s="492">
        <v>0</v>
      </c>
      <c r="F29" s="530">
        <v>1</v>
      </c>
      <c r="G29" s="492">
        <v>140</v>
      </c>
      <c r="H29" s="132"/>
      <c r="I29" s="530">
        <v>1</v>
      </c>
      <c r="J29" s="492">
        <v>140</v>
      </c>
      <c r="K29" s="142"/>
      <c r="L29" s="219" t="s">
        <v>269</v>
      </c>
      <c r="M29" s="211">
        <v>3350</v>
      </c>
    </row>
    <row r="30" spans="1:13" ht="12" customHeight="1">
      <c r="A30" s="530">
        <v>0</v>
      </c>
      <c r="B30" s="492">
        <v>0</v>
      </c>
      <c r="C30" s="365"/>
      <c r="D30" s="530">
        <v>0</v>
      </c>
      <c r="E30" s="492">
        <v>0</v>
      </c>
      <c r="F30" s="530">
        <v>0</v>
      </c>
      <c r="G30" s="492">
        <v>0</v>
      </c>
      <c r="H30" s="132"/>
      <c r="I30" s="530">
        <v>0</v>
      </c>
      <c r="J30" s="492">
        <v>0</v>
      </c>
      <c r="K30" s="142"/>
      <c r="L30" s="219" t="s">
        <v>174</v>
      </c>
      <c r="M30" s="211">
        <v>3530</v>
      </c>
    </row>
    <row r="31" spans="1:13" ht="12" customHeight="1">
      <c r="A31" s="530">
        <v>0</v>
      </c>
      <c r="B31" s="492">
        <v>0</v>
      </c>
      <c r="C31" s="365"/>
      <c r="D31" s="530">
        <v>0</v>
      </c>
      <c r="E31" s="492">
        <v>0</v>
      </c>
      <c r="F31" s="530">
        <v>1</v>
      </c>
      <c r="G31" s="492">
        <v>0</v>
      </c>
      <c r="H31" s="132"/>
      <c r="I31" s="530">
        <v>1</v>
      </c>
      <c r="J31" s="492">
        <v>0</v>
      </c>
      <c r="K31" s="142"/>
      <c r="L31" s="219" t="s">
        <v>96</v>
      </c>
      <c r="M31" s="211">
        <v>3570</v>
      </c>
    </row>
    <row r="32" spans="1:13" ht="12" customHeight="1">
      <c r="A32" s="530">
        <v>0</v>
      </c>
      <c r="B32" s="492">
        <v>0</v>
      </c>
      <c r="C32" s="365"/>
      <c r="D32" s="530">
        <v>0</v>
      </c>
      <c r="E32" s="492">
        <v>0</v>
      </c>
      <c r="F32" s="530">
        <v>1</v>
      </c>
      <c r="G32" s="492">
        <v>79.55019670000001</v>
      </c>
      <c r="H32" s="132"/>
      <c r="I32" s="530">
        <v>1</v>
      </c>
      <c r="J32" s="492">
        <v>79.55019670000001</v>
      </c>
      <c r="K32" s="142"/>
      <c r="L32" s="219" t="s">
        <v>270</v>
      </c>
      <c r="M32" s="211">
        <v>3720</v>
      </c>
    </row>
    <row r="33" spans="1:13" ht="12" customHeight="1">
      <c r="A33" s="530">
        <v>0</v>
      </c>
      <c r="B33" s="492">
        <v>0</v>
      </c>
      <c r="C33" s="365"/>
      <c r="D33" s="530">
        <v>0</v>
      </c>
      <c r="E33" s="492">
        <v>0</v>
      </c>
      <c r="F33" s="530">
        <v>0</v>
      </c>
      <c r="G33" s="492">
        <v>0</v>
      </c>
      <c r="H33" s="132"/>
      <c r="I33" s="530">
        <v>0</v>
      </c>
      <c r="J33" s="492">
        <v>0</v>
      </c>
      <c r="K33" s="142"/>
      <c r="L33" s="219" t="s">
        <v>271</v>
      </c>
      <c r="M33" s="211">
        <v>3740</v>
      </c>
    </row>
    <row r="34" spans="1:13" ht="12" customHeight="1">
      <c r="A34" s="530">
        <v>0</v>
      </c>
      <c r="B34" s="492">
        <v>0</v>
      </c>
      <c r="C34" s="365"/>
      <c r="D34" s="530">
        <v>0</v>
      </c>
      <c r="E34" s="492">
        <v>0</v>
      </c>
      <c r="F34" s="530">
        <v>1</v>
      </c>
      <c r="G34" s="492">
        <v>0.1062631</v>
      </c>
      <c r="H34" s="132"/>
      <c r="I34" s="530">
        <v>1</v>
      </c>
      <c r="J34" s="492">
        <v>0.1062631</v>
      </c>
      <c r="K34" s="142"/>
      <c r="L34" s="219" t="s">
        <v>272</v>
      </c>
      <c r="M34" s="211">
        <v>3760</v>
      </c>
    </row>
    <row r="35" spans="1:13" ht="12" customHeight="1">
      <c r="A35" s="535">
        <v>0</v>
      </c>
      <c r="B35" s="500">
        <v>0</v>
      </c>
      <c r="C35" s="365"/>
      <c r="D35" s="535">
        <v>0</v>
      </c>
      <c r="E35" s="500">
        <v>0</v>
      </c>
      <c r="F35" s="535">
        <v>0</v>
      </c>
      <c r="G35" s="500">
        <v>0</v>
      </c>
      <c r="H35" s="132"/>
      <c r="I35" s="535">
        <v>0</v>
      </c>
      <c r="J35" s="500">
        <v>0</v>
      </c>
      <c r="K35" s="222"/>
      <c r="L35" s="219" t="s">
        <v>97</v>
      </c>
      <c r="M35" s="211">
        <v>3780</v>
      </c>
    </row>
    <row r="36" spans="1:13" ht="12" customHeight="1">
      <c r="A36" s="532">
        <v>0</v>
      </c>
      <c r="B36" s="499">
        <v>0</v>
      </c>
      <c r="C36" s="363"/>
      <c r="D36" s="532">
        <v>0</v>
      </c>
      <c r="E36" s="499">
        <v>0</v>
      </c>
      <c r="F36" s="532">
        <v>4</v>
      </c>
      <c r="G36" s="499">
        <f>SUM(G29:G35)</f>
        <v>219.65645980000002</v>
      </c>
      <c r="H36" s="132"/>
      <c r="I36" s="532">
        <v>4</v>
      </c>
      <c r="J36" s="499">
        <v>219.65645980000002</v>
      </c>
      <c r="K36" s="223"/>
      <c r="L36" s="439" t="s">
        <v>273</v>
      </c>
      <c r="M36" s="211">
        <v>3000</v>
      </c>
    </row>
    <row r="37" spans="1:13" ht="5.25" customHeight="1">
      <c r="A37" s="533"/>
      <c r="B37" s="493"/>
      <c r="C37" s="132"/>
      <c r="D37" s="533"/>
      <c r="E37" s="493"/>
      <c r="F37" s="533"/>
      <c r="G37" s="493"/>
      <c r="H37" s="132"/>
      <c r="I37" s="533"/>
      <c r="J37" s="493"/>
      <c r="K37" s="224"/>
      <c r="L37" s="201"/>
      <c r="M37" s="211" t="s">
        <v>90</v>
      </c>
    </row>
    <row r="38" spans="1:13" ht="12" customHeight="1">
      <c r="A38" s="530">
        <v>1</v>
      </c>
      <c r="B38" s="492">
        <v>117</v>
      </c>
      <c r="C38" s="365"/>
      <c r="D38" s="530">
        <v>0</v>
      </c>
      <c r="E38" s="492">
        <v>0</v>
      </c>
      <c r="F38" s="530">
        <v>1</v>
      </c>
      <c r="G38" s="492">
        <v>22.595264</v>
      </c>
      <c r="H38" s="132"/>
      <c r="I38" s="530">
        <v>2</v>
      </c>
      <c r="J38" s="492">
        <v>412.5952646</v>
      </c>
      <c r="K38" s="142"/>
      <c r="L38" s="219" t="s">
        <v>274</v>
      </c>
      <c r="M38" s="211">
        <v>4530</v>
      </c>
    </row>
    <row r="39" spans="1:13" ht="12" customHeight="1">
      <c r="A39" s="535">
        <v>0</v>
      </c>
      <c r="B39" s="500">
        <v>0</v>
      </c>
      <c r="C39" s="365"/>
      <c r="D39" s="535">
        <v>0</v>
      </c>
      <c r="E39" s="500">
        <v>0</v>
      </c>
      <c r="F39" s="535">
        <v>2</v>
      </c>
      <c r="G39" s="500">
        <v>80.0897791</v>
      </c>
      <c r="H39" s="132"/>
      <c r="I39" s="535">
        <v>2</v>
      </c>
      <c r="J39" s="500">
        <v>80.0897791</v>
      </c>
      <c r="K39" s="142"/>
      <c r="L39" s="219" t="s">
        <v>217</v>
      </c>
      <c r="M39" s="211">
        <v>4570</v>
      </c>
    </row>
    <row r="40" spans="1:13" ht="12" customHeight="1">
      <c r="A40" s="532">
        <v>1</v>
      </c>
      <c r="B40" s="499">
        <v>117</v>
      </c>
      <c r="C40" s="363"/>
      <c r="D40" s="532">
        <v>0</v>
      </c>
      <c r="E40" s="499">
        <v>0</v>
      </c>
      <c r="F40" s="532">
        <v>3</v>
      </c>
      <c r="G40" s="499">
        <f>SUM(G38:G39)</f>
        <v>102.6850431</v>
      </c>
      <c r="H40" s="132"/>
      <c r="I40" s="532">
        <v>4</v>
      </c>
      <c r="J40" s="499">
        <v>492.6850437</v>
      </c>
      <c r="K40" s="223"/>
      <c r="L40" s="439" t="s">
        <v>275</v>
      </c>
      <c r="M40" s="211">
        <v>4000</v>
      </c>
    </row>
    <row r="41" spans="1:13" ht="6" customHeight="1">
      <c r="A41" s="537" t="s">
        <v>90</v>
      </c>
      <c r="B41" s="524" t="s">
        <v>90</v>
      </c>
      <c r="C41" s="365"/>
      <c r="D41" s="537" t="s">
        <v>90</v>
      </c>
      <c r="E41" s="524" t="s">
        <v>90</v>
      </c>
      <c r="F41" s="537" t="s">
        <v>90</v>
      </c>
      <c r="G41" s="524" t="s">
        <v>90</v>
      </c>
      <c r="H41" s="132"/>
      <c r="I41" s="537"/>
      <c r="J41" s="524"/>
      <c r="K41" s="224"/>
      <c r="L41" s="201"/>
      <c r="M41" s="211"/>
    </row>
    <row r="42" spans="1:13" ht="12" customHeight="1">
      <c r="A42" s="530">
        <v>0</v>
      </c>
      <c r="B42" s="492">
        <v>0</v>
      </c>
      <c r="C42" s="365"/>
      <c r="D42" s="530">
        <v>0</v>
      </c>
      <c r="E42" s="492">
        <v>0</v>
      </c>
      <c r="F42" s="530">
        <v>1</v>
      </c>
      <c r="G42" s="492">
        <v>35.76035648</v>
      </c>
      <c r="H42" s="132"/>
      <c r="I42" s="530">
        <v>1</v>
      </c>
      <c r="J42" s="492">
        <v>35.76035648</v>
      </c>
      <c r="K42" s="142"/>
      <c r="L42" s="219" t="s">
        <v>176</v>
      </c>
      <c r="M42" s="211">
        <v>5330</v>
      </c>
    </row>
    <row r="43" spans="1:13" ht="12" customHeight="1">
      <c r="A43" s="530">
        <v>0</v>
      </c>
      <c r="B43" s="492">
        <v>0</v>
      </c>
      <c r="C43" s="365"/>
      <c r="D43" s="530">
        <v>0</v>
      </c>
      <c r="E43" s="492">
        <v>0</v>
      </c>
      <c r="F43" s="530">
        <v>9</v>
      </c>
      <c r="G43" s="492">
        <v>0</v>
      </c>
      <c r="H43" s="132"/>
      <c r="I43" s="530">
        <v>9</v>
      </c>
      <c r="J43" s="492">
        <v>0</v>
      </c>
      <c r="K43" s="142"/>
      <c r="L43" s="219" t="s">
        <v>175</v>
      </c>
      <c r="M43" s="211">
        <v>5370</v>
      </c>
    </row>
    <row r="44" spans="1:13" ht="12" customHeight="1">
      <c r="A44" s="530">
        <v>0</v>
      </c>
      <c r="B44" s="492">
        <v>0</v>
      </c>
      <c r="C44" s="365"/>
      <c r="D44" s="530">
        <v>0</v>
      </c>
      <c r="E44" s="492">
        <v>0</v>
      </c>
      <c r="F44" s="530">
        <v>3</v>
      </c>
      <c r="G44" s="492">
        <v>10.916</v>
      </c>
      <c r="H44" s="132"/>
      <c r="I44" s="530">
        <v>3</v>
      </c>
      <c r="J44" s="492">
        <v>0</v>
      </c>
      <c r="K44" s="142"/>
      <c r="L44" s="219" t="s">
        <v>99</v>
      </c>
      <c r="M44" s="211">
        <v>5550</v>
      </c>
    </row>
    <row r="45" spans="1:13" ht="12" customHeight="1">
      <c r="A45" s="535">
        <v>0</v>
      </c>
      <c r="B45" s="500">
        <v>0</v>
      </c>
      <c r="C45" s="365"/>
      <c r="D45" s="535">
        <v>0</v>
      </c>
      <c r="E45" s="500">
        <v>0</v>
      </c>
      <c r="F45" s="535">
        <v>2</v>
      </c>
      <c r="G45" s="500">
        <v>16.782497550000002</v>
      </c>
      <c r="H45" s="132"/>
      <c r="I45" s="535">
        <v>2</v>
      </c>
      <c r="J45" s="500">
        <v>16.782497550000002</v>
      </c>
      <c r="K45" s="222"/>
      <c r="L45" s="219" t="s">
        <v>276</v>
      </c>
      <c r="M45" s="211">
        <v>5750</v>
      </c>
    </row>
    <row r="46" spans="1:13" ht="12" customHeight="1">
      <c r="A46" s="532">
        <v>0</v>
      </c>
      <c r="B46" s="499">
        <v>0</v>
      </c>
      <c r="C46" s="363"/>
      <c r="D46" s="532">
        <v>0</v>
      </c>
      <c r="E46" s="499">
        <v>0</v>
      </c>
      <c r="F46" s="532">
        <v>15</v>
      </c>
      <c r="G46" s="499">
        <f>SUM(G42:G45)</f>
        <v>63.45885403</v>
      </c>
      <c r="H46" s="132"/>
      <c r="I46" s="532">
        <v>15</v>
      </c>
      <c r="J46" s="499">
        <v>52.54285403</v>
      </c>
      <c r="K46" s="223"/>
      <c r="L46" s="439" t="s">
        <v>277</v>
      </c>
      <c r="M46" s="211">
        <v>5000</v>
      </c>
    </row>
    <row r="47" spans="1:13" ht="6.75" customHeight="1">
      <c r="A47" s="530"/>
      <c r="B47" s="492"/>
      <c r="C47" s="365"/>
      <c r="D47" s="530"/>
      <c r="E47" s="492"/>
      <c r="F47" s="530"/>
      <c r="G47" s="492"/>
      <c r="H47" s="132"/>
      <c r="I47" s="530"/>
      <c r="J47" s="492"/>
      <c r="K47" s="224"/>
      <c r="L47" s="201"/>
      <c r="M47" s="211"/>
    </row>
    <row r="48" spans="1:13" ht="12" customHeight="1">
      <c r="A48" s="530">
        <v>0</v>
      </c>
      <c r="B48" s="492">
        <v>0</v>
      </c>
      <c r="C48" s="365"/>
      <c r="D48" s="530">
        <v>0</v>
      </c>
      <c r="E48" s="492">
        <v>0</v>
      </c>
      <c r="F48" s="530">
        <v>0</v>
      </c>
      <c r="G48" s="492">
        <v>0</v>
      </c>
      <c r="H48" s="132"/>
      <c r="I48" s="530">
        <v>0</v>
      </c>
      <c r="J48" s="492">
        <v>0</v>
      </c>
      <c r="K48" s="142"/>
      <c r="L48" s="219" t="s">
        <v>278</v>
      </c>
      <c r="M48" s="211">
        <v>6530</v>
      </c>
    </row>
    <row r="49" spans="1:13" ht="12" customHeight="1">
      <c r="A49" s="535">
        <v>0</v>
      </c>
      <c r="B49" s="500">
        <v>0</v>
      </c>
      <c r="C49" s="365"/>
      <c r="D49" s="535">
        <v>0</v>
      </c>
      <c r="E49" s="500">
        <v>0</v>
      </c>
      <c r="F49" s="535">
        <v>1</v>
      </c>
      <c r="G49" s="500">
        <v>0</v>
      </c>
      <c r="H49" s="132"/>
      <c r="I49" s="535">
        <v>1</v>
      </c>
      <c r="J49" s="500">
        <v>0</v>
      </c>
      <c r="K49" s="222"/>
      <c r="L49" s="219" t="s">
        <v>279</v>
      </c>
      <c r="M49" s="211">
        <v>6570</v>
      </c>
    </row>
    <row r="50" spans="1:13" ht="12" customHeight="1">
      <c r="A50" s="532">
        <v>0</v>
      </c>
      <c r="B50" s="499">
        <v>0</v>
      </c>
      <c r="C50" s="209">
        <v>0</v>
      </c>
      <c r="D50" s="532">
        <v>0</v>
      </c>
      <c r="E50" s="499">
        <v>0</v>
      </c>
      <c r="F50" s="532">
        <v>1</v>
      </c>
      <c r="G50" s="499">
        <v>0</v>
      </c>
      <c r="H50" s="132"/>
      <c r="I50" s="532">
        <v>1</v>
      </c>
      <c r="J50" s="499">
        <v>0</v>
      </c>
      <c r="K50" s="223"/>
      <c r="L50" s="439" t="s">
        <v>280</v>
      </c>
      <c r="M50" s="211">
        <v>6000</v>
      </c>
    </row>
    <row r="51" spans="1:13" ht="6" customHeight="1">
      <c r="A51" s="530"/>
      <c r="B51" s="492"/>
      <c r="C51" s="365"/>
      <c r="D51" s="530"/>
      <c r="E51" s="492"/>
      <c r="F51" s="530"/>
      <c r="G51" s="492"/>
      <c r="H51" s="132"/>
      <c r="I51" s="530"/>
      <c r="J51" s="492"/>
      <c r="K51" s="224"/>
      <c r="L51" s="199"/>
      <c r="M51" s="211"/>
    </row>
    <row r="52" spans="1:13" ht="12" customHeight="1">
      <c r="A52" s="531">
        <v>0</v>
      </c>
      <c r="B52" s="496">
        <v>0</v>
      </c>
      <c r="C52" s="365"/>
      <c r="D52" s="531">
        <v>0</v>
      </c>
      <c r="E52" s="496">
        <v>0</v>
      </c>
      <c r="F52" s="531">
        <v>2</v>
      </c>
      <c r="G52" s="496">
        <v>229.1332264</v>
      </c>
      <c r="H52" s="132"/>
      <c r="I52" s="531">
        <v>2</v>
      </c>
      <c r="J52" s="496">
        <v>229.1332264</v>
      </c>
      <c r="K52" s="222"/>
      <c r="L52" s="219" t="s">
        <v>101</v>
      </c>
      <c r="M52" s="211">
        <v>7530</v>
      </c>
    </row>
    <row r="53" spans="1:13" ht="12" customHeight="1">
      <c r="A53" s="535">
        <v>0</v>
      </c>
      <c r="B53" s="500">
        <v>0</v>
      </c>
      <c r="C53" s="365"/>
      <c r="D53" s="535">
        <v>0</v>
      </c>
      <c r="E53" s="500">
        <v>0</v>
      </c>
      <c r="F53" s="535">
        <v>1</v>
      </c>
      <c r="G53" s="500">
        <v>0.13326436619999998</v>
      </c>
      <c r="H53" s="132"/>
      <c r="I53" s="535">
        <v>1</v>
      </c>
      <c r="J53" s="500">
        <v>0.13326436619999998</v>
      </c>
      <c r="K53" s="222"/>
      <c r="L53" s="219" t="s">
        <v>281</v>
      </c>
      <c r="M53" s="211">
        <v>7570</v>
      </c>
    </row>
    <row r="54" spans="1:13" ht="12" customHeight="1">
      <c r="A54" s="532">
        <v>0</v>
      </c>
      <c r="B54" s="499">
        <v>0</v>
      </c>
      <c r="C54" s="363"/>
      <c r="D54" s="532">
        <v>0</v>
      </c>
      <c r="E54" s="499">
        <v>0</v>
      </c>
      <c r="F54" s="532">
        <v>3</v>
      </c>
      <c r="G54" s="499">
        <f>SUM(G52:G53)</f>
        <v>229.2664907662</v>
      </c>
      <c r="H54" s="132"/>
      <c r="I54" s="532">
        <v>3</v>
      </c>
      <c r="J54" s="499">
        <v>229.1332264</v>
      </c>
      <c r="K54" s="209"/>
      <c r="L54" s="439" t="s">
        <v>102</v>
      </c>
      <c r="M54" s="440">
        <v>7000</v>
      </c>
    </row>
    <row r="55" spans="1:13" ht="6" customHeight="1">
      <c r="A55" s="530"/>
      <c r="B55" s="492"/>
      <c r="C55" s="132"/>
      <c r="D55" s="530"/>
      <c r="E55" s="492"/>
      <c r="F55" s="530"/>
      <c r="G55" s="492"/>
      <c r="H55" s="132"/>
      <c r="I55" s="530"/>
      <c r="J55" s="492"/>
      <c r="K55" s="156"/>
      <c r="L55" s="201"/>
      <c r="M55" s="211"/>
    </row>
    <row r="56" spans="1:13" ht="12" customHeight="1">
      <c r="A56" s="530">
        <v>0</v>
      </c>
      <c r="B56" s="492">
        <v>0</v>
      </c>
      <c r="C56" s="365"/>
      <c r="D56" s="530">
        <v>0</v>
      </c>
      <c r="E56" s="492">
        <v>0</v>
      </c>
      <c r="F56" s="530">
        <v>1</v>
      </c>
      <c r="G56" s="492">
        <v>289.999</v>
      </c>
      <c r="H56" s="132"/>
      <c r="I56" s="530">
        <v>1</v>
      </c>
      <c r="J56" s="492">
        <v>170.00000016084874</v>
      </c>
      <c r="K56" s="142"/>
      <c r="L56" s="219" t="s">
        <v>177</v>
      </c>
      <c r="M56" s="211">
        <v>8350</v>
      </c>
    </row>
    <row r="57" spans="1:13" s="24" customFormat="1" ht="12" customHeight="1">
      <c r="A57" s="530">
        <v>1</v>
      </c>
      <c r="B57" s="492">
        <v>787.5</v>
      </c>
      <c r="C57" s="365"/>
      <c r="D57" s="530">
        <v>0</v>
      </c>
      <c r="E57" s="492">
        <v>0</v>
      </c>
      <c r="F57" s="530">
        <v>0</v>
      </c>
      <c r="G57" s="492">
        <v>0</v>
      </c>
      <c r="H57" s="132"/>
      <c r="I57" s="530">
        <v>1</v>
      </c>
      <c r="J57" s="492">
        <v>787.5</v>
      </c>
      <c r="K57" s="142"/>
      <c r="L57" s="219" t="s">
        <v>282</v>
      </c>
      <c r="M57" s="211">
        <v>8530</v>
      </c>
    </row>
    <row r="58" spans="1:13" s="24" customFormat="1" ht="12" customHeight="1">
      <c r="A58" s="534">
        <v>0</v>
      </c>
      <c r="B58" s="492">
        <v>0</v>
      </c>
      <c r="C58" s="365"/>
      <c r="D58" s="534">
        <v>0</v>
      </c>
      <c r="E58" s="492">
        <v>0</v>
      </c>
      <c r="F58" s="534">
        <v>0</v>
      </c>
      <c r="G58" s="492">
        <v>0</v>
      </c>
      <c r="H58" s="132"/>
      <c r="I58" s="534">
        <v>0</v>
      </c>
      <c r="J58" s="492">
        <v>0</v>
      </c>
      <c r="K58" s="226"/>
      <c r="L58" s="219" t="s">
        <v>283</v>
      </c>
      <c r="M58" s="211">
        <v>8570</v>
      </c>
    </row>
    <row r="59" spans="1:13" ht="12" customHeight="1">
      <c r="A59" s="530">
        <v>0</v>
      </c>
      <c r="B59" s="492">
        <v>0</v>
      </c>
      <c r="C59" s="365"/>
      <c r="D59" s="530">
        <v>0</v>
      </c>
      <c r="E59" s="492">
        <v>0</v>
      </c>
      <c r="F59" s="530">
        <v>19</v>
      </c>
      <c r="G59" s="492">
        <v>246.94336814</v>
      </c>
      <c r="H59" s="132"/>
      <c r="I59" s="530">
        <v>19</v>
      </c>
      <c r="J59" s="492">
        <v>246.94336814</v>
      </c>
      <c r="K59" s="142"/>
      <c r="L59" s="489" t="s">
        <v>0</v>
      </c>
      <c r="M59" s="211">
        <v>8630</v>
      </c>
    </row>
    <row r="60" spans="1:13" ht="12" customHeight="1">
      <c r="A60" s="534">
        <v>0</v>
      </c>
      <c r="B60" s="492">
        <v>0</v>
      </c>
      <c r="C60" s="365"/>
      <c r="D60" s="534">
        <v>0</v>
      </c>
      <c r="E60" s="492">
        <v>0</v>
      </c>
      <c r="F60" s="534">
        <v>2</v>
      </c>
      <c r="G60" s="492">
        <v>19.00000245</v>
      </c>
      <c r="H60" s="132"/>
      <c r="I60" s="534">
        <v>2</v>
      </c>
      <c r="J60" s="492">
        <v>19.00000245</v>
      </c>
      <c r="K60" s="226"/>
      <c r="L60" s="489" t="s">
        <v>1</v>
      </c>
      <c r="M60" s="211">
        <v>8670</v>
      </c>
    </row>
    <row r="61" spans="1:13" ht="12" customHeight="1">
      <c r="A61" s="530">
        <v>0</v>
      </c>
      <c r="B61" s="492">
        <v>0</v>
      </c>
      <c r="C61" s="365"/>
      <c r="D61" s="530">
        <v>0</v>
      </c>
      <c r="E61" s="492">
        <v>0</v>
      </c>
      <c r="F61" s="530">
        <v>0</v>
      </c>
      <c r="G61" s="492">
        <v>0</v>
      </c>
      <c r="H61" s="132"/>
      <c r="I61" s="530">
        <v>0</v>
      </c>
      <c r="J61" s="492">
        <v>0</v>
      </c>
      <c r="K61" s="142"/>
      <c r="L61" s="219" t="s">
        <v>178</v>
      </c>
      <c r="M61" s="211">
        <v>8730</v>
      </c>
    </row>
    <row r="62" spans="1:13" ht="12" customHeight="1">
      <c r="A62" s="530">
        <v>0</v>
      </c>
      <c r="B62" s="492">
        <v>0</v>
      </c>
      <c r="C62" s="365"/>
      <c r="D62" s="530">
        <v>0</v>
      </c>
      <c r="E62" s="492">
        <v>0</v>
      </c>
      <c r="F62" s="530">
        <v>21</v>
      </c>
      <c r="G62" s="492">
        <v>0.0005625</v>
      </c>
      <c r="H62" s="132"/>
      <c r="I62" s="530">
        <v>21</v>
      </c>
      <c r="J62" s="492">
        <v>0.0005625</v>
      </c>
      <c r="K62" s="142"/>
      <c r="L62" s="219" t="s">
        <v>284</v>
      </c>
      <c r="M62" s="211">
        <v>8770</v>
      </c>
    </row>
    <row r="63" spans="1:13" ht="12" customHeight="1">
      <c r="A63" s="530">
        <v>13</v>
      </c>
      <c r="B63" s="492">
        <v>772.709</v>
      </c>
      <c r="C63" s="365"/>
      <c r="D63" s="530">
        <v>0</v>
      </c>
      <c r="E63" s="492">
        <v>0</v>
      </c>
      <c r="F63" s="530">
        <v>282</v>
      </c>
      <c r="G63" s="492">
        <v>1016.828</v>
      </c>
      <c r="H63" s="132"/>
      <c r="I63" s="530">
        <v>293</v>
      </c>
      <c r="J63" s="492">
        <v>2066.900212065471</v>
      </c>
      <c r="K63" s="142"/>
      <c r="L63" s="219" t="s">
        <v>285</v>
      </c>
      <c r="M63" s="211">
        <v>8980</v>
      </c>
    </row>
    <row r="64" spans="1:13" ht="12" customHeight="1">
      <c r="A64" s="535">
        <v>0</v>
      </c>
      <c r="B64" s="500">
        <v>0</v>
      </c>
      <c r="C64" s="365"/>
      <c r="D64" s="535">
        <v>0</v>
      </c>
      <c r="E64" s="500">
        <v>0</v>
      </c>
      <c r="F64" s="535">
        <v>3</v>
      </c>
      <c r="G64" s="500">
        <v>23.186990131199998</v>
      </c>
      <c r="H64" s="132"/>
      <c r="I64" s="535">
        <v>3</v>
      </c>
      <c r="J64" s="500">
        <v>23.186990131199998</v>
      </c>
      <c r="K64" s="222"/>
      <c r="L64" s="219" t="s">
        <v>286</v>
      </c>
      <c r="M64" s="211">
        <v>8990</v>
      </c>
    </row>
    <row r="65" spans="1:13" ht="12" customHeight="1">
      <c r="A65" s="532">
        <v>14</v>
      </c>
      <c r="B65" s="499">
        <v>1560.21</v>
      </c>
      <c r="C65" s="363"/>
      <c r="D65" s="532">
        <v>0</v>
      </c>
      <c r="E65" s="499">
        <v>0</v>
      </c>
      <c r="F65" s="532">
        <v>328</v>
      </c>
      <c r="G65" s="499">
        <f>SUM(G56:G64)</f>
        <v>1595.9579232212</v>
      </c>
      <c r="H65" s="132"/>
      <c r="I65" s="532">
        <v>340</v>
      </c>
      <c r="J65" s="499">
        <v>3313.53113544752</v>
      </c>
      <c r="K65" s="223"/>
      <c r="L65" s="439" t="s">
        <v>103</v>
      </c>
      <c r="M65" s="211">
        <v>8000</v>
      </c>
    </row>
    <row r="66" spans="1:13" ht="6" customHeight="1">
      <c r="A66" s="530"/>
      <c r="B66" s="492"/>
      <c r="C66" s="132"/>
      <c r="D66" s="530"/>
      <c r="E66" s="492"/>
      <c r="F66" s="530"/>
      <c r="G66" s="492"/>
      <c r="H66" s="132"/>
      <c r="I66" s="530"/>
      <c r="J66" s="492"/>
      <c r="K66" s="224"/>
      <c r="L66" s="201"/>
      <c r="M66" s="211"/>
    </row>
    <row r="67" spans="1:13" ht="12" customHeight="1">
      <c r="A67" s="530">
        <v>0</v>
      </c>
      <c r="B67" s="492">
        <v>0</v>
      </c>
      <c r="C67" s="365"/>
      <c r="D67" s="530">
        <v>0</v>
      </c>
      <c r="E67" s="492">
        <v>0</v>
      </c>
      <c r="F67" s="530">
        <v>3</v>
      </c>
      <c r="G67" s="492">
        <v>3.5000000549999997</v>
      </c>
      <c r="H67" s="132"/>
      <c r="I67" s="530">
        <v>3</v>
      </c>
      <c r="J67" s="492">
        <v>3.5000000549999997</v>
      </c>
      <c r="K67" s="142"/>
      <c r="L67" s="219" t="s">
        <v>179</v>
      </c>
      <c r="M67" s="211">
        <v>9530</v>
      </c>
    </row>
    <row r="68" spans="1:13" s="13" customFormat="1" ht="12" customHeight="1">
      <c r="A68" s="535">
        <v>0</v>
      </c>
      <c r="B68" s="500">
        <v>0</v>
      </c>
      <c r="C68" s="365"/>
      <c r="D68" s="535">
        <v>0</v>
      </c>
      <c r="E68" s="500">
        <v>0</v>
      </c>
      <c r="F68" s="535">
        <v>0</v>
      </c>
      <c r="G68" s="500">
        <v>0</v>
      </c>
      <c r="H68" s="132"/>
      <c r="I68" s="535">
        <v>0</v>
      </c>
      <c r="J68" s="500">
        <v>0</v>
      </c>
      <c r="K68" s="222"/>
      <c r="L68" s="219" t="s">
        <v>287</v>
      </c>
      <c r="M68" s="211">
        <v>9570</v>
      </c>
    </row>
    <row r="69" spans="1:13" s="13" customFormat="1" ht="12" customHeight="1">
      <c r="A69" s="538">
        <v>0</v>
      </c>
      <c r="B69" s="526">
        <v>0</v>
      </c>
      <c r="C69" s="363"/>
      <c r="D69" s="538">
        <v>0</v>
      </c>
      <c r="E69" s="526">
        <v>0</v>
      </c>
      <c r="F69" s="538">
        <v>3</v>
      </c>
      <c r="G69" s="526">
        <f>SUM(G67:G68)</f>
        <v>3.5000000549999997</v>
      </c>
      <c r="H69" s="132"/>
      <c r="I69" s="538">
        <v>3</v>
      </c>
      <c r="J69" s="526">
        <v>3.5000000549999997</v>
      </c>
      <c r="K69" s="223"/>
      <c r="L69" s="436" t="s">
        <v>288</v>
      </c>
      <c r="M69" s="211">
        <v>9000</v>
      </c>
    </row>
    <row r="70" spans="1:13" s="13" customFormat="1" ht="12" customHeight="1">
      <c r="A70" s="538">
        <f>A65+A40+A27+A18+A12</f>
        <v>19</v>
      </c>
      <c r="B70" s="526">
        <f>B12+B18+B27+B40+B65</f>
        <v>1856.6278447</v>
      </c>
      <c r="C70" s="363"/>
      <c r="D70" s="538">
        <v>4</v>
      </c>
      <c r="E70" s="526">
        <v>1108.76189645</v>
      </c>
      <c r="F70" s="538">
        <v>372</v>
      </c>
      <c r="G70" s="526">
        <f>G69+G65+G54+G46+G40+G36+G27+G18+G12</f>
        <v>2688.0892840764</v>
      </c>
      <c r="H70" s="132"/>
      <c r="I70" s="538">
        <v>392</v>
      </c>
      <c r="J70" s="526">
        <v>6273.289253686519</v>
      </c>
      <c r="K70" s="209"/>
      <c r="L70" s="130" t="s">
        <v>104</v>
      </c>
      <c r="M70" s="130"/>
    </row>
    <row r="71" spans="1:13" s="13" customFormat="1" ht="6" customHeight="1">
      <c r="A71" s="530"/>
      <c r="B71" s="493"/>
      <c r="C71" s="132"/>
      <c r="D71" s="530"/>
      <c r="E71" s="493"/>
      <c r="F71" s="530"/>
      <c r="G71" s="493"/>
      <c r="H71" s="132"/>
      <c r="I71" s="530"/>
      <c r="J71" s="493"/>
      <c r="K71" s="227"/>
      <c r="L71" s="16"/>
      <c r="M71" s="25"/>
    </row>
    <row r="72" spans="1:13" ht="12" customHeight="1">
      <c r="A72" s="539"/>
      <c r="B72" s="527"/>
      <c r="C72" s="214" t="s">
        <v>90</v>
      </c>
      <c r="D72" s="539"/>
      <c r="E72" s="527"/>
      <c r="F72" s="539"/>
      <c r="G72" s="527"/>
      <c r="H72" s="132"/>
      <c r="I72" s="539"/>
      <c r="J72" s="527"/>
      <c r="K72" s="204"/>
      <c r="L72" s="203" t="s">
        <v>105</v>
      </c>
      <c r="M72" s="220"/>
    </row>
    <row r="73" spans="1:13" ht="12" customHeight="1">
      <c r="A73" s="536">
        <v>0</v>
      </c>
      <c r="B73" s="525">
        <v>0</v>
      </c>
      <c r="C73" s="371"/>
      <c r="D73" s="536">
        <v>0</v>
      </c>
      <c r="E73" s="525">
        <v>0</v>
      </c>
      <c r="F73" s="536">
        <v>0</v>
      </c>
      <c r="G73" s="525">
        <v>0</v>
      </c>
      <c r="H73" s="132"/>
      <c r="I73" s="536">
        <v>0</v>
      </c>
      <c r="J73" s="525">
        <v>0</v>
      </c>
      <c r="K73" s="142"/>
      <c r="L73" s="204" t="s">
        <v>106</v>
      </c>
      <c r="M73" s="204"/>
    </row>
    <row r="74" spans="1:13" ht="12" customHeight="1">
      <c r="A74" s="536">
        <v>0</v>
      </c>
      <c r="B74" s="525">
        <v>0</v>
      </c>
      <c r="C74" s="371"/>
      <c r="D74" s="536">
        <v>0</v>
      </c>
      <c r="E74" s="525">
        <v>0</v>
      </c>
      <c r="F74" s="536">
        <v>0</v>
      </c>
      <c r="G74" s="525">
        <v>0</v>
      </c>
      <c r="H74" s="132"/>
      <c r="I74" s="536">
        <v>0</v>
      </c>
      <c r="J74" s="525">
        <v>0</v>
      </c>
      <c r="K74" s="142"/>
      <c r="L74" s="204" t="s">
        <v>65</v>
      </c>
      <c r="M74" s="204"/>
    </row>
    <row r="75" spans="1:12" ht="12.75">
      <c r="A75" s="540">
        <v>1</v>
      </c>
      <c r="B75" s="528">
        <v>8.5</v>
      </c>
      <c r="C75" s="371"/>
      <c r="D75" s="540">
        <v>0</v>
      </c>
      <c r="E75" s="528">
        <v>0</v>
      </c>
      <c r="F75" s="540">
        <v>2</v>
      </c>
      <c r="G75" s="528">
        <v>2.4363384999999997</v>
      </c>
      <c r="H75" s="132"/>
      <c r="I75" s="540">
        <v>3</v>
      </c>
      <c r="J75" s="528">
        <v>10.9363385</v>
      </c>
      <c r="K75" s="222"/>
      <c r="L75" s="16" t="s">
        <v>67</v>
      </c>
    </row>
    <row r="76" spans="1:13" ht="12.75">
      <c r="A76" s="541">
        <v>1</v>
      </c>
      <c r="B76" s="529">
        <v>8.5</v>
      </c>
      <c r="C76" s="372"/>
      <c r="D76" s="541">
        <v>0</v>
      </c>
      <c r="E76" s="529">
        <v>0</v>
      </c>
      <c r="F76" s="541">
        <v>2</v>
      </c>
      <c r="G76" s="529">
        <v>2.4363384999999997</v>
      </c>
      <c r="H76" s="132"/>
      <c r="I76" s="541">
        <v>3</v>
      </c>
      <c r="J76" s="529">
        <v>10.9363385</v>
      </c>
      <c r="K76" s="223"/>
      <c r="L76" s="203" t="s">
        <v>107</v>
      </c>
      <c r="M76" s="203"/>
    </row>
    <row r="77" spans="2:9" ht="12.75">
      <c r="B77" s="134"/>
      <c r="E77" s="134"/>
      <c r="G77" s="134"/>
      <c r="I77" s="205"/>
    </row>
    <row r="78" spans="2:9" ht="12.75">
      <c r="B78" s="182"/>
      <c r="E78" s="134"/>
      <c r="G78" s="134"/>
      <c r="I78" s="205"/>
    </row>
    <row r="79" spans="2:9" ht="12.75">
      <c r="B79" s="182"/>
      <c r="E79" s="134"/>
      <c r="G79" s="134"/>
      <c r="I79" s="218"/>
    </row>
    <row r="80" spans="2:9" ht="12.75">
      <c r="B80" s="182"/>
      <c r="E80" s="134"/>
      <c r="G80" s="134"/>
      <c r="I80" s="205"/>
    </row>
    <row r="81" spans="2:9" ht="12.75">
      <c r="B81" s="182"/>
      <c r="E81" s="182"/>
      <c r="G81" s="134"/>
      <c r="I81" s="205"/>
    </row>
    <row r="82" spans="2:9" ht="12.75">
      <c r="B82" s="182"/>
      <c r="E82" s="182"/>
      <c r="G82" s="134"/>
      <c r="I82" s="205"/>
    </row>
    <row r="83" spans="2:9" ht="12.75">
      <c r="B83" s="182"/>
      <c r="E83" s="182"/>
      <c r="G83" s="134"/>
      <c r="I83" s="205"/>
    </row>
    <row r="84" spans="2:9" ht="12.75">
      <c r="B84" s="182"/>
      <c r="E84" s="182"/>
      <c r="G84" s="134"/>
      <c r="I84" s="205"/>
    </row>
    <row r="85" spans="2:9" ht="12.75">
      <c r="B85" s="182"/>
      <c r="E85" s="182"/>
      <c r="G85" s="134"/>
      <c r="I85" s="205"/>
    </row>
    <row r="86" spans="2:9" ht="12.75">
      <c r="B86" s="182"/>
      <c r="E86" s="182"/>
      <c r="G86" s="134"/>
      <c r="I86" s="205"/>
    </row>
    <row r="87" spans="2:9" ht="12.75">
      <c r="B87" s="182"/>
      <c r="E87" s="182"/>
      <c r="G87" s="182"/>
      <c r="I87" s="205"/>
    </row>
    <row r="88" spans="2:9" ht="12.75">
      <c r="B88" s="182"/>
      <c r="E88" s="182"/>
      <c r="G88" s="182"/>
      <c r="I88" s="205"/>
    </row>
    <row r="89" spans="2:9" ht="12.75">
      <c r="B89" s="182"/>
      <c r="E89" s="182"/>
      <c r="G89" s="182"/>
      <c r="I89" s="205"/>
    </row>
    <row r="90" spans="2:9" ht="12.75">
      <c r="B90" s="182"/>
      <c r="D90" s="134"/>
      <c r="E90" s="182"/>
      <c r="G90" s="182"/>
      <c r="I90" s="205"/>
    </row>
    <row r="91" spans="2:9" ht="12.75">
      <c r="B91" s="182"/>
      <c r="E91" s="182"/>
      <c r="G91" s="182"/>
      <c r="I91" s="205"/>
    </row>
    <row r="92" spans="2:9" ht="12.75">
      <c r="B92" s="182"/>
      <c r="E92" s="182"/>
      <c r="G92" s="182"/>
      <c r="I92" s="205"/>
    </row>
    <row r="93" spans="2:9" ht="12.75">
      <c r="B93" s="182"/>
      <c r="E93" s="182"/>
      <c r="G93" s="182"/>
      <c r="I93" s="205"/>
    </row>
    <row r="94" spans="2:9" ht="12.75">
      <c r="B94" s="182"/>
      <c r="E94" s="182"/>
      <c r="G94" s="182"/>
      <c r="I94" s="205"/>
    </row>
    <row r="95" spans="2:9" ht="12.75">
      <c r="B95" s="182"/>
      <c r="E95" s="182"/>
      <c r="G95" s="182"/>
      <c r="I95" s="205"/>
    </row>
    <row r="96" spans="2:9" ht="12.75">
      <c r="B96" s="182"/>
      <c r="E96" s="182"/>
      <c r="G96" s="182"/>
      <c r="I96" s="205"/>
    </row>
    <row r="97" spans="2:9" ht="12.75" hidden="1">
      <c r="B97" s="182"/>
      <c r="E97" s="182"/>
      <c r="G97" s="182"/>
      <c r="I97" s="205"/>
    </row>
    <row r="98" spans="2:9" ht="12.75" hidden="1">
      <c r="B98" s="182"/>
      <c r="E98" s="182"/>
      <c r="G98" s="182"/>
      <c r="I98" s="205"/>
    </row>
    <row r="99" spans="2:9" ht="12.75" hidden="1">
      <c r="B99" s="182"/>
      <c r="E99" s="182"/>
      <c r="G99" s="182"/>
      <c r="I99" s="205"/>
    </row>
    <row r="100" spans="2:9" ht="12.75" hidden="1">
      <c r="B100" s="182"/>
      <c r="E100" s="182"/>
      <c r="G100" s="182"/>
      <c r="I100" s="205"/>
    </row>
    <row r="101" spans="2:9" ht="12.75" hidden="1">
      <c r="B101" s="182"/>
      <c r="E101" s="182"/>
      <c r="G101" s="182"/>
      <c r="I101" s="205"/>
    </row>
    <row r="102" spans="2:9" ht="12.75" hidden="1">
      <c r="B102" s="182"/>
      <c r="E102" s="182"/>
      <c r="G102" s="182"/>
      <c r="I102" s="205"/>
    </row>
    <row r="103" spans="2:9" ht="12.75" hidden="1">
      <c r="B103" s="182"/>
      <c r="E103" s="182"/>
      <c r="G103" s="182"/>
      <c r="I103" s="205"/>
    </row>
    <row r="104" spans="2:9" ht="12.75" hidden="1">
      <c r="B104" s="182"/>
      <c r="E104" s="182"/>
      <c r="G104" s="182"/>
      <c r="I104" s="205"/>
    </row>
    <row r="105" spans="2:9" ht="12.75" hidden="1">
      <c r="B105" s="182"/>
      <c r="E105" s="182"/>
      <c r="G105" s="182"/>
      <c r="I105" s="205"/>
    </row>
    <row r="106" spans="2:9" ht="12.75" hidden="1">
      <c r="B106" s="182"/>
      <c r="E106" s="182"/>
      <c r="G106" s="182"/>
      <c r="I106" s="205"/>
    </row>
    <row r="107" spans="2:9" ht="12.75" hidden="1">
      <c r="B107" s="182"/>
      <c r="E107" s="182"/>
      <c r="G107" s="182"/>
      <c r="I107" s="205"/>
    </row>
    <row r="108" spans="2:9" ht="12.75" hidden="1">
      <c r="B108" s="182"/>
      <c r="E108" s="182"/>
      <c r="G108" s="182"/>
      <c r="I108" s="205"/>
    </row>
    <row r="109" spans="2:9" ht="12.75" hidden="1">
      <c r="B109" s="182"/>
      <c r="E109" s="182"/>
      <c r="G109" s="182"/>
      <c r="I109" s="205"/>
    </row>
    <row r="110" spans="2:9" ht="12.75" hidden="1">
      <c r="B110" s="182"/>
      <c r="E110" s="182"/>
      <c r="G110" s="182"/>
      <c r="I110" s="205"/>
    </row>
    <row r="111" spans="2:9" ht="12.75" hidden="1">
      <c r="B111" s="182"/>
      <c r="E111" s="182"/>
      <c r="G111" s="182"/>
      <c r="I111" s="205"/>
    </row>
    <row r="112" spans="2:9" ht="12.75" hidden="1">
      <c r="B112" s="182"/>
      <c r="E112" s="182"/>
      <c r="G112" s="182"/>
      <c r="I112" s="205"/>
    </row>
    <row r="113" spans="2:9" ht="12.75" hidden="1">
      <c r="B113" s="182"/>
      <c r="E113" s="182"/>
      <c r="G113" s="182"/>
      <c r="I113" s="205"/>
    </row>
    <row r="114" spans="2:9" ht="12.75" hidden="1">
      <c r="B114" s="182"/>
      <c r="E114" s="182"/>
      <c r="G114" s="182"/>
      <c r="I114" s="205"/>
    </row>
    <row r="115" spans="2:9" ht="12.75" hidden="1">
      <c r="B115" s="182"/>
      <c r="E115" s="182"/>
      <c r="G115" s="182"/>
      <c r="I115" s="205"/>
    </row>
    <row r="116" spans="2:9" ht="12.75" hidden="1">
      <c r="B116" s="182"/>
      <c r="E116" s="182"/>
      <c r="G116" s="182"/>
      <c r="I116" s="205"/>
    </row>
    <row r="117" spans="2:9" ht="12.75" hidden="1">
      <c r="B117" s="182"/>
      <c r="E117" s="182"/>
      <c r="G117" s="182"/>
      <c r="I117" s="205"/>
    </row>
    <row r="118" spans="2:9" ht="12.75" hidden="1">
      <c r="B118" s="182"/>
      <c r="E118" s="182"/>
      <c r="G118" s="182"/>
      <c r="I118" s="205"/>
    </row>
    <row r="119" spans="2:9" ht="12.75" hidden="1">
      <c r="B119" s="182"/>
      <c r="E119" s="182"/>
      <c r="G119" s="182"/>
      <c r="I119" s="205"/>
    </row>
    <row r="120" spans="2:9" ht="12.75" hidden="1">
      <c r="B120" s="182"/>
      <c r="E120" s="182"/>
      <c r="G120" s="182"/>
      <c r="I120" s="205"/>
    </row>
    <row r="121" spans="2:9" ht="9.75" customHeight="1">
      <c r="B121" s="182"/>
      <c r="E121" s="182"/>
      <c r="G121" s="182"/>
      <c r="I121" s="205"/>
    </row>
    <row r="122" spans="2:9" ht="12.75" hidden="1">
      <c r="B122" s="182"/>
      <c r="E122" s="182"/>
      <c r="G122" s="182"/>
      <c r="I122" s="205"/>
    </row>
    <row r="123" spans="2:9" ht="12.75" hidden="1">
      <c r="B123" s="182"/>
      <c r="E123" s="182"/>
      <c r="G123" s="182"/>
      <c r="I123" s="205"/>
    </row>
    <row r="124" spans="2:9" ht="12.75" hidden="1">
      <c r="B124" s="182"/>
      <c r="E124" s="182"/>
      <c r="G124" s="182"/>
      <c r="I124" s="205"/>
    </row>
    <row r="125" spans="2:9" ht="12.75" hidden="1">
      <c r="B125" s="182"/>
      <c r="E125" s="182"/>
      <c r="G125" s="182"/>
      <c r="I125" s="205"/>
    </row>
    <row r="126" spans="2:9" ht="12.75" hidden="1">
      <c r="B126" s="182"/>
      <c r="E126" s="182"/>
      <c r="G126" s="182"/>
      <c r="I126" s="205"/>
    </row>
    <row r="127" spans="2:9" ht="12.75" hidden="1">
      <c r="B127" s="182"/>
      <c r="E127" s="182"/>
      <c r="G127" s="182"/>
      <c r="I127" s="205"/>
    </row>
    <row r="128" spans="2:9" ht="12.75" hidden="1">
      <c r="B128" s="182"/>
      <c r="E128" s="182"/>
      <c r="G128" s="182"/>
      <c r="I128" s="205"/>
    </row>
    <row r="129" spans="2:9" ht="12.75" hidden="1">
      <c r="B129" s="182"/>
      <c r="E129" s="182"/>
      <c r="G129" s="182"/>
      <c r="I129" s="205"/>
    </row>
    <row r="130" spans="2:9" ht="12.75" hidden="1">
      <c r="B130" s="182"/>
      <c r="E130" s="182"/>
      <c r="G130" s="182"/>
      <c r="I130" s="205"/>
    </row>
    <row r="131" spans="2:9" ht="12.75" hidden="1">
      <c r="B131" s="182"/>
      <c r="E131" s="182"/>
      <c r="G131" s="182"/>
      <c r="I131" s="205"/>
    </row>
    <row r="132" spans="2:9" ht="12.75" hidden="1">
      <c r="B132" s="182"/>
      <c r="E132" s="182"/>
      <c r="G132" s="182"/>
      <c r="I132" s="205"/>
    </row>
    <row r="133" spans="2:9" ht="12.75" hidden="1">
      <c r="B133" s="182"/>
      <c r="E133" s="182"/>
      <c r="G133" s="182"/>
      <c r="I133" s="205"/>
    </row>
    <row r="134" spans="2:9" ht="12.75" hidden="1">
      <c r="B134" s="182"/>
      <c r="E134" s="182"/>
      <c r="G134" s="182"/>
      <c r="I134" s="205"/>
    </row>
    <row r="135" spans="2:9" ht="12.75" hidden="1">
      <c r="B135" s="182"/>
      <c r="E135" s="182"/>
      <c r="G135" s="182"/>
      <c r="I135" s="205"/>
    </row>
    <row r="136" spans="2:9" ht="12.75" hidden="1">
      <c r="B136" s="182"/>
      <c r="E136" s="182"/>
      <c r="G136" s="182"/>
      <c r="I136" s="205"/>
    </row>
    <row r="137" spans="2:9" ht="12.75" hidden="1">
      <c r="B137" s="182"/>
      <c r="E137" s="182"/>
      <c r="G137" s="182"/>
      <c r="I137" s="205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P116"/>
  <sheetViews>
    <sheetView zoomScale="75" zoomScaleNormal="75" zoomScalePageLayoutView="0" workbookViewId="0" topLeftCell="A1">
      <pane ySplit="8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8.8515625" style="25" customWidth="1"/>
    <col min="4" max="4" width="7.00390625" style="25" customWidth="1"/>
    <col min="5" max="5" width="10.7109375" style="182" customWidth="1"/>
    <col min="6" max="6" width="3.57421875" style="129" customWidth="1"/>
    <col min="7" max="7" width="10.00390625" style="25" customWidth="1"/>
    <col min="8" max="8" width="7.7109375" style="182" customWidth="1"/>
    <col min="9" max="9" width="7.00390625" style="182" customWidth="1"/>
    <col min="10" max="10" width="3.57421875" style="129" customWidth="1"/>
    <col min="11" max="11" width="9.421875" style="25" customWidth="1"/>
    <col min="12" max="13" width="7.00390625" style="182" customWidth="1"/>
    <col min="14" max="16384" width="9.140625" style="25" customWidth="1"/>
  </cols>
  <sheetData>
    <row r="1" spans="1:13" ht="30">
      <c r="A1" s="344" t="s">
        <v>250</v>
      </c>
      <c r="C1" s="181"/>
      <c r="D1" s="181"/>
      <c r="G1" s="181"/>
      <c r="K1" s="181"/>
      <c r="M1" s="170" t="s">
        <v>298</v>
      </c>
    </row>
    <row r="2" spans="3:11" s="184" customFormat="1" ht="9" customHeight="1">
      <c r="C2" s="185"/>
      <c r="D2" s="185"/>
      <c r="E2" s="186"/>
      <c r="F2" s="366"/>
      <c r="G2" s="185"/>
      <c r="H2" s="186"/>
      <c r="I2" s="186"/>
      <c r="J2" s="366"/>
      <c r="K2" s="185"/>
    </row>
    <row r="3" spans="1:13" s="184" customFormat="1" ht="25.5">
      <c r="A3" s="206" t="s">
        <v>236</v>
      </c>
      <c r="C3" s="187"/>
      <c r="D3" s="187"/>
      <c r="E3" s="188"/>
      <c r="F3" s="370"/>
      <c r="G3" s="187"/>
      <c r="H3" s="188"/>
      <c r="I3" s="188"/>
      <c r="J3" s="366"/>
      <c r="K3" s="187"/>
      <c r="L3" s="188"/>
      <c r="M3" s="188"/>
    </row>
    <row r="4" spans="1:13" s="38" customFormat="1" ht="12">
      <c r="A4" s="189" t="s">
        <v>90</v>
      </c>
      <c r="B4" s="190"/>
      <c r="C4" s="361" t="s">
        <v>200</v>
      </c>
      <c r="D4" s="361"/>
      <c r="E4" s="362"/>
      <c r="F4" s="191"/>
      <c r="G4" s="361" t="s">
        <v>204</v>
      </c>
      <c r="H4" s="362"/>
      <c r="I4" s="362"/>
      <c r="J4" s="177"/>
      <c r="K4" s="361" t="s">
        <v>201</v>
      </c>
      <c r="L4" s="362"/>
      <c r="M4" s="362"/>
    </row>
    <row r="5" spans="1:13" s="16" customFormat="1" ht="12">
      <c r="A5" s="192" t="s">
        <v>90</v>
      </c>
      <c r="B5" s="155"/>
      <c r="C5" s="406" t="s">
        <v>61</v>
      </c>
      <c r="D5" s="361" t="s">
        <v>203</v>
      </c>
      <c r="E5" s="362"/>
      <c r="F5" s="217"/>
      <c r="G5" s="361" t="s">
        <v>61</v>
      </c>
      <c r="H5" s="361" t="s">
        <v>203</v>
      </c>
      <c r="I5" s="362"/>
      <c r="J5" s="367"/>
      <c r="K5" s="361" t="s">
        <v>61</v>
      </c>
      <c r="L5" s="361" t="s">
        <v>203</v>
      </c>
      <c r="M5" s="362"/>
    </row>
    <row r="6" spans="1:13" s="16" customFormat="1" ht="12">
      <c r="A6" s="192" t="s">
        <v>93</v>
      </c>
      <c r="B6" s="155" t="s">
        <v>16</v>
      </c>
      <c r="C6" s="167" t="s">
        <v>169</v>
      </c>
      <c r="D6" s="167" t="s">
        <v>202</v>
      </c>
      <c r="E6" s="193" t="s">
        <v>25</v>
      </c>
      <c r="F6" s="217"/>
      <c r="G6" s="167" t="s">
        <v>169</v>
      </c>
      <c r="H6" s="51" t="s">
        <v>202</v>
      </c>
      <c r="I6" s="193" t="s">
        <v>25</v>
      </c>
      <c r="J6" s="315"/>
      <c r="K6" s="167" t="s">
        <v>169</v>
      </c>
      <c r="L6" s="51" t="s">
        <v>202</v>
      </c>
      <c r="M6" s="193" t="s">
        <v>25</v>
      </c>
    </row>
    <row r="7" spans="1:13" s="16" customFormat="1" ht="12">
      <c r="A7" s="192"/>
      <c r="B7" s="155"/>
      <c r="C7" s="167"/>
      <c r="D7" s="193" t="s">
        <v>205</v>
      </c>
      <c r="E7" s="193"/>
      <c r="F7" s="217"/>
      <c r="G7" s="167"/>
      <c r="H7" s="193" t="s">
        <v>205</v>
      </c>
      <c r="I7" s="193"/>
      <c r="J7" s="315"/>
      <c r="K7" s="167"/>
      <c r="L7" s="193" t="s">
        <v>205</v>
      </c>
      <c r="M7" s="193"/>
    </row>
    <row r="8" spans="1:13" s="16" customFormat="1" ht="12" customHeight="1">
      <c r="A8" s="36"/>
      <c r="B8" s="32"/>
      <c r="C8" s="448"/>
      <c r="D8" s="578" t="s">
        <v>215</v>
      </c>
      <c r="E8" s="578"/>
      <c r="F8" s="426"/>
      <c r="G8" s="448"/>
      <c r="H8" s="449"/>
      <c r="I8" s="449"/>
      <c r="J8" s="450"/>
      <c r="K8" s="448"/>
      <c r="L8" s="449"/>
      <c r="M8" s="449"/>
    </row>
    <row r="9" spans="1:13" ht="12" customHeight="1">
      <c r="A9" s="440"/>
      <c r="B9" s="452" t="s">
        <v>55</v>
      </c>
      <c r="C9" s="225"/>
      <c r="D9" s="225"/>
      <c r="E9" s="128"/>
      <c r="F9" s="54"/>
      <c r="G9" s="103"/>
      <c r="H9" s="128"/>
      <c r="I9" s="128"/>
      <c r="J9" s="453"/>
      <c r="K9" s="103"/>
      <c r="L9" s="128"/>
      <c r="M9" s="128"/>
    </row>
    <row r="10" spans="1:13" ht="12" customHeight="1">
      <c r="A10" s="458" t="s">
        <v>289</v>
      </c>
      <c r="B10" s="219" t="s">
        <v>257</v>
      </c>
      <c r="C10" s="548">
        <v>0</v>
      </c>
      <c r="D10" s="534">
        <v>0</v>
      </c>
      <c r="E10" s="502">
        <v>0</v>
      </c>
      <c r="F10" s="435"/>
      <c r="G10" s="548">
        <v>0</v>
      </c>
      <c r="H10" s="534">
        <v>0</v>
      </c>
      <c r="I10" s="502">
        <v>0</v>
      </c>
      <c r="J10" s="441"/>
      <c r="K10" s="548">
        <v>0</v>
      </c>
      <c r="L10" s="534">
        <v>0</v>
      </c>
      <c r="M10" s="502">
        <v>0</v>
      </c>
    </row>
    <row r="11" spans="1:13" ht="12" customHeight="1">
      <c r="A11" s="458" t="s">
        <v>290</v>
      </c>
      <c r="B11" s="219" t="s">
        <v>258</v>
      </c>
      <c r="C11" s="549">
        <v>0</v>
      </c>
      <c r="D11" s="550">
        <v>0</v>
      </c>
      <c r="E11" s="503">
        <v>0</v>
      </c>
      <c r="F11" s="435"/>
      <c r="G11" s="549">
        <v>0</v>
      </c>
      <c r="H11" s="550">
        <v>0</v>
      </c>
      <c r="I11" s="503">
        <v>0</v>
      </c>
      <c r="J11" s="441"/>
      <c r="K11" s="549">
        <v>0</v>
      </c>
      <c r="L11" s="550">
        <v>0</v>
      </c>
      <c r="M11" s="503">
        <v>0</v>
      </c>
    </row>
    <row r="12" spans="1:13" ht="12" customHeight="1">
      <c r="A12" s="458" t="s">
        <v>3</v>
      </c>
      <c r="B12" s="489" t="s">
        <v>2</v>
      </c>
      <c r="C12" s="551">
        <v>0</v>
      </c>
      <c r="D12" s="552">
        <v>0</v>
      </c>
      <c r="E12" s="504">
        <v>0</v>
      </c>
      <c r="F12" s="435"/>
      <c r="G12" s="551">
        <v>0</v>
      </c>
      <c r="H12" s="552">
        <v>0</v>
      </c>
      <c r="I12" s="569">
        <v>0</v>
      </c>
      <c r="J12" s="441"/>
      <c r="K12" s="551">
        <v>0</v>
      </c>
      <c r="L12" s="552">
        <v>0</v>
      </c>
      <c r="M12" s="504">
        <v>0</v>
      </c>
    </row>
    <row r="13" spans="1:13" ht="12" customHeight="1">
      <c r="A13" s="458" t="s">
        <v>291</v>
      </c>
      <c r="B13" s="436" t="s">
        <v>259</v>
      </c>
      <c r="C13" s="547">
        <v>0</v>
      </c>
      <c r="D13" s="553">
        <v>0</v>
      </c>
      <c r="E13" s="506">
        <v>0</v>
      </c>
      <c r="F13" s="438"/>
      <c r="G13" s="547">
        <v>0</v>
      </c>
      <c r="H13" s="553">
        <v>0</v>
      </c>
      <c r="I13" s="553">
        <v>0</v>
      </c>
      <c r="J13" s="437"/>
      <c r="K13" s="547">
        <v>0</v>
      </c>
      <c r="L13" s="553">
        <v>0</v>
      </c>
      <c r="M13" s="506">
        <v>0</v>
      </c>
    </row>
    <row r="14" spans="1:13" ht="6.75" customHeight="1">
      <c r="A14" s="208"/>
      <c r="B14" s="452"/>
      <c r="C14" s="554"/>
      <c r="D14" s="555"/>
      <c r="E14" s="508"/>
      <c r="F14" s="54"/>
      <c r="G14" s="554"/>
      <c r="H14" s="555"/>
      <c r="I14" s="508"/>
      <c r="J14" s="453"/>
      <c r="K14" s="554"/>
      <c r="L14" s="555"/>
      <c r="M14" s="508"/>
    </row>
    <row r="15" spans="1:13" ht="12" customHeight="1">
      <c r="A15" s="210">
        <v>1350</v>
      </c>
      <c r="B15" s="219" t="s">
        <v>94</v>
      </c>
      <c r="C15" s="548">
        <v>1</v>
      </c>
      <c r="D15" s="534">
        <v>0</v>
      </c>
      <c r="E15" s="502">
        <v>0</v>
      </c>
      <c r="F15" s="435"/>
      <c r="G15" s="548">
        <v>0</v>
      </c>
      <c r="H15" s="534">
        <v>0</v>
      </c>
      <c r="I15" s="502">
        <v>0</v>
      </c>
      <c r="J15" s="441"/>
      <c r="K15" s="548">
        <v>0</v>
      </c>
      <c r="L15" s="534">
        <v>0</v>
      </c>
      <c r="M15" s="502">
        <v>0</v>
      </c>
    </row>
    <row r="16" spans="1:13" ht="12" customHeight="1">
      <c r="A16" s="210">
        <v>1730</v>
      </c>
      <c r="B16" s="219" t="s">
        <v>260</v>
      </c>
      <c r="C16" s="548">
        <v>0</v>
      </c>
      <c r="D16" s="534">
        <v>0</v>
      </c>
      <c r="E16" s="502">
        <v>0</v>
      </c>
      <c r="F16" s="435"/>
      <c r="G16" s="548">
        <v>0</v>
      </c>
      <c r="H16" s="534">
        <v>0</v>
      </c>
      <c r="I16" s="502">
        <v>0</v>
      </c>
      <c r="J16" s="441"/>
      <c r="K16" s="548">
        <v>0</v>
      </c>
      <c r="L16" s="534">
        <v>0</v>
      </c>
      <c r="M16" s="502">
        <v>0</v>
      </c>
    </row>
    <row r="17" spans="1:13" ht="12" customHeight="1">
      <c r="A17" s="210">
        <v>1750</v>
      </c>
      <c r="B17" s="219" t="s">
        <v>261</v>
      </c>
      <c r="C17" s="548">
        <v>0</v>
      </c>
      <c r="D17" s="534">
        <v>0</v>
      </c>
      <c r="E17" s="502">
        <v>0</v>
      </c>
      <c r="F17" s="435"/>
      <c r="G17" s="548">
        <v>0</v>
      </c>
      <c r="H17" s="534">
        <v>0</v>
      </c>
      <c r="I17" s="502">
        <v>0</v>
      </c>
      <c r="J17" s="441"/>
      <c r="K17" s="548">
        <v>0</v>
      </c>
      <c r="L17" s="534">
        <v>0</v>
      </c>
      <c r="M17" s="502">
        <v>0</v>
      </c>
    </row>
    <row r="18" spans="1:13" ht="14.25" customHeight="1">
      <c r="A18" s="210">
        <v>1770</v>
      </c>
      <c r="B18" s="219" t="s">
        <v>172</v>
      </c>
      <c r="C18" s="551">
        <v>0</v>
      </c>
      <c r="D18" s="552">
        <v>0</v>
      </c>
      <c r="E18" s="504">
        <v>0</v>
      </c>
      <c r="F18" s="435"/>
      <c r="G18" s="551">
        <v>0</v>
      </c>
      <c r="H18" s="552">
        <v>0</v>
      </c>
      <c r="I18" s="504">
        <v>0</v>
      </c>
      <c r="J18" s="441"/>
      <c r="K18" s="551">
        <v>0</v>
      </c>
      <c r="L18" s="552">
        <v>0</v>
      </c>
      <c r="M18" s="504">
        <v>0</v>
      </c>
    </row>
    <row r="19" spans="1:13" ht="12" customHeight="1">
      <c r="A19" s="210">
        <v>1000</v>
      </c>
      <c r="B19" s="436" t="s">
        <v>173</v>
      </c>
      <c r="C19" s="547">
        <v>1</v>
      </c>
      <c r="D19" s="553">
        <v>0</v>
      </c>
      <c r="E19" s="506">
        <v>0</v>
      </c>
      <c r="F19" s="438"/>
      <c r="G19" s="547">
        <v>0</v>
      </c>
      <c r="H19" s="553">
        <v>0</v>
      </c>
      <c r="I19" s="506">
        <v>0</v>
      </c>
      <c r="J19" s="437"/>
      <c r="K19" s="547">
        <v>0</v>
      </c>
      <c r="L19" s="553">
        <v>0</v>
      </c>
      <c r="M19" s="506">
        <v>0</v>
      </c>
    </row>
    <row r="20" spans="1:13" ht="6" customHeight="1">
      <c r="A20" s="210" t="s">
        <v>90</v>
      </c>
      <c r="B20" s="436"/>
      <c r="C20" s="548"/>
      <c r="D20" s="534"/>
      <c r="E20" s="502"/>
      <c r="F20" s="435"/>
      <c r="G20" s="548"/>
      <c r="H20" s="534"/>
      <c r="I20" s="502"/>
      <c r="J20" s="441"/>
      <c r="K20" s="548"/>
      <c r="L20" s="534"/>
      <c r="M20" s="502"/>
    </row>
    <row r="21" spans="1:13" ht="12" customHeight="1">
      <c r="A21" s="210">
        <v>2350</v>
      </c>
      <c r="B21" s="219" t="s">
        <v>263</v>
      </c>
      <c r="C21" s="548">
        <v>0</v>
      </c>
      <c r="D21" s="534">
        <v>0</v>
      </c>
      <c r="E21" s="502">
        <v>0</v>
      </c>
      <c r="F21" s="435"/>
      <c r="G21" s="548">
        <v>0</v>
      </c>
      <c r="H21" s="534">
        <v>0</v>
      </c>
      <c r="I21" s="502">
        <v>0</v>
      </c>
      <c r="J21" s="441"/>
      <c r="K21" s="548">
        <v>0</v>
      </c>
      <c r="L21" s="534">
        <v>0</v>
      </c>
      <c r="M21" s="502">
        <v>0</v>
      </c>
    </row>
    <row r="22" spans="1:13" ht="12" customHeight="1">
      <c r="A22" s="210">
        <v>2710</v>
      </c>
      <c r="B22" s="219" t="s">
        <v>264</v>
      </c>
      <c r="C22" s="548">
        <v>0</v>
      </c>
      <c r="D22" s="534">
        <v>0</v>
      </c>
      <c r="E22" s="502">
        <v>0</v>
      </c>
      <c r="F22" s="435"/>
      <c r="G22" s="548">
        <v>0</v>
      </c>
      <c r="H22" s="534">
        <v>0</v>
      </c>
      <c r="I22" s="502">
        <v>0</v>
      </c>
      <c r="J22" s="441"/>
      <c r="K22" s="548">
        <v>0</v>
      </c>
      <c r="L22" s="534">
        <v>0</v>
      </c>
      <c r="M22" s="502">
        <v>0</v>
      </c>
    </row>
    <row r="23" spans="1:13" ht="12" customHeight="1">
      <c r="A23" s="211">
        <v>2720</v>
      </c>
      <c r="B23" s="219" t="s">
        <v>265</v>
      </c>
      <c r="C23" s="548">
        <v>0</v>
      </c>
      <c r="D23" s="534">
        <v>0</v>
      </c>
      <c r="E23" s="502">
        <v>0</v>
      </c>
      <c r="F23" s="435"/>
      <c r="G23" s="548">
        <v>0</v>
      </c>
      <c r="H23" s="534">
        <v>0</v>
      </c>
      <c r="I23" s="502">
        <v>0</v>
      </c>
      <c r="J23" s="441"/>
      <c r="K23" s="548">
        <v>0</v>
      </c>
      <c r="L23" s="534">
        <v>0</v>
      </c>
      <c r="M23" s="502">
        <v>0</v>
      </c>
    </row>
    <row r="24" spans="1:13" ht="12" customHeight="1">
      <c r="A24" s="211">
        <v>2730</v>
      </c>
      <c r="B24" s="219" t="s">
        <v>95</v>
      </c>
      <c r="C24" s="548">
        <v>0</v>
      </c>
      <c r="D24" s="534">
        <v>0</v>
      </c>
      <c r="E24" s="502">
        <v>0</v>
      </c>
      <c r="F24" s="435"/>
      <c r="G24" s="548">
        <v>0</v>
      </c>
      <c r="H24" s="534">
        <v>0</v>
      </c>
      <c r="I24" s="502">
        <v>0</v>
      </c>
      <c r="J24" s="441"/>
      <c r="K24" s="548">
        <v>0</v>
      </c>
      <c r="L24" s="534">
        <v>0</v>
      </c>
      <c r="M24" s="502">
        <v>0</v>
      </c>
    </row>
    <row r="25" spans="1:13" ht="12" customHeight="1">
      <c r="A25" s="211">
        <v>2750</v>
      </c>
      <c r="B25" s="219" t="s">
        <v>266</v>
      </c>
      <c r="C25" s="556">
        <v>1</v>
      </c>
      <c r="D25" s="557">
        <v>0</v>
      </c>
      <c r="E25" s="519">
        <v>0</v>
      </c>
      <c r="F25" s="444"/>
      <c r="G25" s="556">
        <v>0</v>
      </c>
      <c r="H25" s="557">
        <v>0</v>
      </c>
      <c r="I25" s="519">
        <v>0</v>
      </c>
      <c r="J25" s="454"/>
      <c r="K25" s="556">
        <v>0</v>
      </c>
      <c r="L25" s="557">
        <v>0</v>
      </c>
      <c r="M25" s="519">
        <v>0</v>
      </c>
    </row>
    <row r="26" spans="1:13" ht="12" customHeight="1">
      <c r="A26" s="211">
        <v>2770</v>
      </c>
      <c r="B26" s="219" t="s">
        <v>267</v>
      </c>
      <c r="C26" s="548">
        <v>0</v>
      </c>
      <c r="D26" s="534">
        <v>0</v>
      </c>
      <c r="E26" s="502">
        <v>0</v>
      </c>
      <c r="F26" s="435"/>
      <c r="G26" s="548">
        <v>0</v>
      </c>
      <c r="H26" s="534">
        <v>0</v>
      </c>
      <c r="I26" s="502">
        <v>0</v>
      </c>
      <c r="J26" s="441"/>
      <c r="K26" s="548">
        <v>0</v>
      </c>
      <c r="L26" s="534">
        <v>0</v>
      </c>
      <c r="M26" s="502">
        <v>0</v>
      </c>
    </row>
    <row r="27" spans="1:13" ht="12" customHeight="1">
      <c r="A27" s="211">
        <v>2790</v>
      </c>
      <c r="B27" s="219" t="s">
        <v>100</v>
      </c>
      <c r="C27" s="551">
        <v>0</v>
      </c>
      <c r="D27" s="552">
        <v>0</v>
      </c>
      <c r="E27" s="504">
        <v>0</v>
      </c>
      <c r="F27" s="435"/>
      <c r="G27" s="551">
        <v>0</v>
      </c>
      <c r="H27" s="552">
        <v>0</v>
      </c>
      <c r="I27" s="504">
        <v>0</v>
      </c>
      <c r="J27" s="441"/>
      <c r="K27" s="551">
        <v>0</v>
      </c>
      <c r="L27" s="552">
        <v>0</v>
      </c>
      <c r="M27" s="504">
        <v>0</v>
      </c>
    </row>
    <row r="28" spans="1:13" ht="12" customHeight="1">
      <c r="A28" s="211">
        <v>2000</v>
      </c>
      <c r="B28" s="436" t="s">
        <v>268</v>
      </c>
      <c r="C28" s="547">
        <v>1</v>
      </c>
      <c r="D28" s="553">
        <v>0</v>
      </c>
      <c r="E28" s="506">
        <v>0</v>
      </c>
      <c r="F28" s="438"/>
      <c r="G28" s="547">
        <v>0</v>
      </c>
      <c r="H28" s="553">
        <v>0</v>
      </c>
      <c r="I28" s="506">
        <v>0</v>
      </c>
      <c r="J28" s="437"/>
      <c r="K28" s="547">
        <v>0</v>
      </c>
      <c r="L28" s="553">
        <v>0</v>
      </c>
      <c r="M28" s="506">
        <v>0</v>
      </c>
    </row>
    <row r="29" spans="1:13" ht="6" customHeight="1">
      <c r="A29" s="211" t="s">
        <v>90</v>
      </c>
      <c r="B29" s="436"/>
      <c r="C29" s="548"/>
      <c r="D29" s="534"/>
      <c r="E29" s="502"/>
      <c r="F29" s="435"/>
      <c r="G29" s="548"/>
      <c r="H29" s="534"/>
      <c r="I29" s="502"/>
      <c r="J29" s="441"/>
      <c r="K29" s="548"/>
      <c r="L29" s="534"/>
      <c r="M29" s="502"/>
    </row>
    <row r="30" spans="1:13" ht="12" customHeight="1">
      <c r="A30" s="211">
        <v>3350</v>
      </c>
      <c r="B30" s="219" t="s">
        <v>269</v>
      </c>
      <c r="C30" s="548">
        <v>0</v>
      </c>
      <c r="D30" s="534">
        <v>0</v>
      </c>
      <c r="E30" s="502">
        <v>0</v>
      </c>
      <c r="F30" s="435"/>
      <c r="G30" s="548">
        <v>0</v>
      </c>
      <c r="H30" s="534">
        <v>0</v>
      </c>
      <c r="I30" s="502">
        <v>0</v>
      </c>
      <c r="J30" s="441"/>
      <c r="K30" s="548">
        <v>0</v>
      </c>
      <c r="L30" s="534">
        <v>0</v>
      </c>
      <c r="M30" s="502">
        <v>0</v>
      </c>
    </row>
    <row r="31" spans="1:13" ht="12" customHeight="1">
      <c r="A31" s="211">
        <v>3530</v>
      </c>
      <c r="B31" s="219" t="s">
        <v>174</v>
      </c>
      <c r="C31" s="548">
        <v>0</v>
      </c>
      <c r="D31" s="534">
        <v>0</v>
      </c>
      <c r="E31" s="502">
        <v>0</v>
      </c>
      <c r="F31" s="435"/>
      <c r="G31" s="548">
        <v>0</v>
      </c>
      <c r="H31" s="534">
        <v>0</v>
      </c>
      <c r="I31" s="502">
        <v>0</v>
      </c>
      <c r="J31" s="441"/>
      <c r="K31" s="548">
        <v>0</v>
      </c>
      <c r="L31" s="534">
        <v>0</v>
      </c>
      <c r="M31" s="502">
        <v>0</v>
      </c>
    </row>
    <row r="32" spans="1:13" ht="12" customHeight="1">
      <c r="A32" s="211">
        <v>3570</v>
      </c>
      <c r="B32" s="219" t="s">
        <v>96</v>
      </c>
      <c r="C32" s="548">
        <v>0</v>
      </c>
      <c r="D32" s="534">
        <v>0</v>
      </c>
      <c r="E32" s="502">
        <v>0</v>
      </c>
      <c r="F32" s="435"/>
      <c r="G32" s="548">
        <v>0</v>
      </c>
      <c r="H32" s="534">
        <v>0</v>
      </c>
      <c r="I32" s="502">
        <v>0</v>
      </c>
      <c r="J32" s="441"/>
      <c r="K32" s="548">
        <v>0</v>
      </c>
      <c r="L32" s="534">
        <v>0</v>
      </c>
      <c r="M32" s="502">
        <v>0</v>
      </c>
    </row>
    <row r="33" spans="1:13" ht="12" customHeight="1">
      <c r="A33" s="211">
        <v>3720</v>
      </c>
      <c r="B33" s="219" t="s">
        <v>270</v>
      </c>
      <c r="C33" s="548">
        <v>0</v>
      </c>
      <c r="D33" s="534">
        <v>0</v>
      </c>
      <c r="E33" s="502">
        <v>0</v>
      </c>
      <c r="F33" s="435"/>
      <c r="G33" s="548">
        <v>0</v>
      </c>
      <c r="H33" s="534">
        <v>0</v>
      </c>
      <c r="I33" s="502">
        <v>0</v>
      </c>
      <c r="J33" s="441"/>
      <c r="K33" s="548">
        <v>0</v>
      </c>
      <c r="L33" s="534">
        <v>0</v>
      </c>
      <c r="M33" s="502">
        <v>0</v>
      </c>
    </row>
    <row r="34" spans="1:13" ht="12" customHeight="1">
      <c r="A34" s="211">
        <v>3740</v>
      </c>
      <c r="B34" s="219" t="s">
        <v>271</v>
      </c>
      <c r="C34" s="548">
        <v>0</v>
      </c>
      <c r="D34" s="534">
        <v>0</v>
      </c>
      <c r="E34" s="502">
        <v>0</v>
      </c>
      <c r="F34" s="435"/>
      <c r="G34" s="548">
        <v>0</v>
      </c>
      <c r="H34" s="534">
        <v>0</v>
      </c>
      <c r="I34" s="502">
        <v>0</v>
      </c>
      <c r="J34" s="441"/>
      <c r="K34" s="548">
        <v>0</v>
      </c>
      <c r="L34" s="534">
        <v>0</v>
      </c>
      <c r="M34" s="502">
        <v>0</v>
      </c>
    </row>
    <row r="35" spans="1:13" ht="12" customHeight="1">
      <c r="A35" s="211">
        <v>3760</v>
      </c>
      <c r="B35" s="219" t="s">
        <v>272</v>
      </c>
      <c r="C35" s="548">
        <v>0</v>
      </c>
      <c r="D35" s="534">
        <v>0</v>
      </c>
      <c r="E35" s="502">
        <v>0</v>
      </c>
      <c r="F35" s="435"/>
      <c r="G35" s="548">
        <v>0</v>
      </c>
      <c r="H35" s="534">
        <v>0</v>
      </c>
      <c r="I35" s="502">
        <v>0</v>
      </c>
      <c r="J35" s="441"/>
      <c r="K35" s="548">
        <v>0</v>
      </c>
      <c r="L35" s="534">
        <v>0</v>
      </c>
      <c r="M35" s="502">
        <v>0</v>
      </c>
    </row>
    <row r="36" spans="1:13" ht="12" customHeight="1">
      <c r="A36" s="211">
        <v>3780</v>
      </c>
      <c r="B36" s="219" t="s">
        <v>97</v>
      </c>
      <c r="C36" s="551">
        <v>0</v>
      </c>
      <c r="D36" s="552">
        <v>0</v>
      </c>
      <c r="E36" s="504">
        <v>0</v>
      </c>
      <c r="F36" s="435"/>
      <c r="G36" s="551">
        <v>0</v>
      </c>
      <c r="H36" s="552">
        <v>0</v>
      </c>
      <c r="I36" s="504">
        <v>0</v>
      </c>
      <c r="J36" s="441"/>
      <c r="K36" s="551">
        <v>0</v>
      </c>
      <c r="L36" s="552">
        <v>0</v>
      </c>
      <c r="M36" s="504">
        <v>0</v>
      </c>
    </row>
    <row r="37" spans="1:13" ht="12" customHeight="1">
      <c r="A37" s="211">
        <v>3000</v>
      </c>
      <c r="B37" s="439" t="s">
        <v>98</v>
      </c>
      <c r="C37" s="547">
        <v>0</v>
      </c>
      <c r="D37" s="553">
        <v>0</v>
      </c>
      <c r="E37" s="506">
        <v>0</v>
      </c>
      <c r="F37" s="438"/>
      <c r="G37" s="547">
        <v>0</v>
      </c>
      <c r="H37" s="553">
        <v>0</v>
      </c>
      <c r="I37" s="506">
        <v>0</v>
      </c>
      <c r="J37" s="437"/>
      <c r="K37" s="547">
        <v>0</v>
      </c>
      <c r="L37" s="553">
        <v>0</v>
      </c>
      <c r="M37" s="506">
        <v>0</v>
      </c>
    </row>
    <row r="38" spans="1:13" ht="6" customHeight="1">
      <c r="A38" s="211" t="s">
        <v>90</v>
      </c>
      <c r="B38" s="439"/>
      <c r="C38" s="554"/>
      <c r="D38" s="555"/>
      <c r="E38" s="508"/>
      <c r="F38" s="54"/>
      <c r="G38" s="554"/>
      <c r="H38" s="555"/>
      <c r="I38" s="508"/>
      <c r="J38" s="54"/>
      <c r="K38" s="554"/>
      <c r="L38" s="555"/>
      <c r="M38" s="508"/>
    </row>
    <row r="39" spans="1:13" ht="12" customHeight="1">
      <c r="A39" s="211">
        <v>4530</v>
      </c>
      <c r="B39" s="219" t="s">
        <v>274</v>
      </c>
      <c r="C39" s="548">
        <v>0</v>
      </c>
      <c r="D39" s="534">
        <v>0</v>
      </c>
      <c r="E39" s="502">
        <v>0</v>
      </c>
      <c r="F39" s="435"/>
      <c r="G39" s="548">
        <v>0</v>
      </c>
      <c r="H39" s="534">
        <v>0</v>
      </c>
      <c r="I39" s="502">
        <v>0</v>
      </c>
      <c r="J39" s="441"/>
      <c r="K39" s="548">
        <v>0</v>
      </c>
      <c r="L39" s="534">
        <v>0</v>
      </c>
      <c r="M39" s="502">
        <v>0</v>
      </c>
    </row>
    <row r="40" spans="1:13" ht="12" customHeight="1">
      <c r="A40" s="211">
        <v>4570</v>
      </c>
      <c r="B40" s="219" t="s">
        <v>217</v>
      </c>
      <c r="C40" s="551">
        <v>0</v>
      </c>
      <c r="D40" s="552">
        <v>0</v>
      </c>
      <c r="E40" s="504">
        <v>0</v>
      </c>
      <c r="F40" s="435"/>
      <c r="G40" s="551">
        <v>0</v>
      </c>
      <c r="H40" s="552">
        <v>0</v>
      </c>
      <c r="I40" s="504">
        <v>0</v>
      </c>
      <c r="J40" s="441"/>
      <c r="K40" s="551">
        <v>0</v>
      </c>
      <c r="L40" s="552">
        <v>0</v>
      </c>
      <c r="M40" s="504">
        <v>0</v>
      </c>
    </row>
    <row r="41" spans="1:13" ht="12" customHeight="1">
      <c r="A41" s="211">
        <v>4000</v>
      </c>
      <c r="B41" s="439" t="s">
        <v>275</v>
      </c>
      <c r="C41" s="547">
        <v>0</v>
      </c>
      <c r="D41" s="553">
        <v>0</v>
      </c>
      <c r="E41" s="506">
        <v>0</v>
      </c>
      <c r="F41" s="438"/>
      <c r="G41" s="547">
        <v>0</v>
      </c>
      <c r="H41" s="553">
        <v>0</v>
      </c>
      <c r="I41" s="506">
        <v>0</v>
      </c>
      <c r="J41" s="437"/>
      <c r="K41" s="547">
        <v>0</v>
      </c>
      <c r="L41" s="553">
        <v>0</v>
      </c>
      <c r="M41" s="506">
        <v>0</v>
      </c>
    </row>
    <row r="42" spans="1:13" ht="5.25" customHeight="1">
      <c r="A42" s="211"/>
      <c r="B42" s="439"/>
      <c r="C42" s="548" t="s">
        <v>90</v>
      </c>
      <c r="D42" s="558"/>
      <c r="E42" s="510" t="s">
        <v>90</v>
      </c>
      <c r="F42" s="435"/>
      <c r="G42" s="548" t="s">
        <v>90</v>
      </c>
      <c r="H42" s="558" t="s">
        <v>90</v>
      </c>
      <c r="I42" s="510"/>
      <c r="J42" s="455"/>
      <c r="K42" s="548" t="s">
        <v>90</v>
      </c>
      <c r="L42" s="558" t="s">
        <v>90</v>
      </c>
      <c r="M42" s="510"/>
    </row>
    <row r="43" spans="1:13" ht="12" customHeight="1">
      <c r="A43" s="211">
        <v>5330</v>
      </c>
      <c r="B43" s="219" t="s">
        <v>176</v>
      </c>
      <c r="C43" s="548">
        <v>0</v>
      </c>
      <c r="D43" s="534">
        <v>0</v>
      </c>
      <c r="E43" s="502">
        <v>0</v>
      </c>
      <c r="F43" s="435"/>
      <c r="G43" s="548">
        <v>0</v>
      </c>
      <c r="H43" s="534">
        <v>0</v>
      </c>
      <c r="I43" s="502">
        <v>0</v>
      </c>
      <c r="J43" s="441"/>
      <c r="K43" s="548">
        <v>0</v>
      </c>
      <c r="L43" s="534">
        <v>0</v>
      </c>
      <c r="M43" s="502">
        <v>0</v>
      </c>
    </row>
    <row r="44" spans="1:13" ht="12" customHeight="1">
      <c r="A44" s="211">
        <v>5370</v>
      </c>
      <c r="B44" s="219" t="s">
        <v>175</v>
      </c>
      <c r="C44" s="548">
        <v>0</v>
      </c>
      <c r="D44" s="534">
        <v>0</v>
      </c>
      <c r="E44" s="502">
        <v>0</v>
      </c>
      <c r="F44" s="435"/>
      <c r="G44" s="548">
        <v>0</v>
      </c>
      <c r="H44" s="534">
        <v>0</v>
      </c>
      <c r="I44" s="502">
        <v>0</v>
      </c>
      <c r="J44" s="441"/>
      <c r="K44" s="548">
        <v>0</v>
      </c>
      <c r="L44" s="534">
        <v>0</v>
      </c>
      <c r="M44" s="502">
        <v>0</v>
      </c>
    </row>
    <row r="45" spans="1:13" ht="12" customHeight="1">
      <c r="A45" s="211">
        <v>5550</v>
      </c>
      <c r="B45" s="219" t="s">
        <v>99</v>
      </c>
      <c r="C45" s="548">
        <v>0</v>
      </c>
      <c r="D45" s="534">
        <v>0</v>
      </c>
      <c r="E45" s="502">
        <v>0</v>
      </c>
      <c r="F45" s="435"/>
      <c r="G45" s="548">
        <v>0</v>
      </c>
      <c r="H45" s="534">
        <v>0</v>
      </c>
      <c r="I45" s="502">
        <v>0</v>
      </c>
      <c r="J45" s="441"/>
      <c r="K45" s="548">
        <v>0</v>
      </c>
      <c r="L45" s="534">
        <v>0</v>
      </c>
      <c r="M45" s="502">
        <v>0</v>
      </c>
    </row>
    <row r="46" spans="1:13" ht="12" customHeight="1">
      <c r="A46" s="211">
        <v>5750</v>
      </c>
      <c r="B46" s="219" t="s">
        <v>276</v>
      </c>
      <c r="C46" s="551">
        <v>0</v>
      </c>
      <c r="D46" s="552">
        <v>0</v>
      </c>
      <c r="E46" s="504">
        <v>0</v>
      </c>
      <c r="F46" s="435"/>
      <c r="G46" s="551">
        <v>0</v>
      </c>
      <c r="H46" s="552">
        <v>0</v>
      </c>
      <c r="I46" s="504">
        <v>0</v>
      </c>
      <c r="J46" s="441"/>
      <c r="K46" s="551">
        <v>0</v>
      </c>
      <c r="L46" s="552">
        <v>0</v>
      </c>
      <c r="M46" s="504">
        <v>0</v>
      </c>
    </row>
    <row r="47" spans="1:13" ht="12" customHeight="1">
      <c r="A47" s="211">
        <v>5000</v>
      </c>
      <c r="B47" s="439" t="s">
        <v>277</v>
      </c>
      <c r="C47" s="547">
        <v>0</v>
      </c>
      <c r="D47" s="553">
        <v>0</v>
      </c>
      <c r="E47" s="506">
        <v>0</v>
      </c>
      <c r="F47" s="438"/>
      <c r="G47" s="547">
        <v>0</v>
      </c>
      <c r="H47" s="553">
        <v>0</v>
      </c>
      <c r="I47" s="506">
        <v>0</v>
      </c>
      <c r="J47" s="437"/>
      <c r="K47" s="547">
        <v>0</v>
      </c>
      <c r="L47" s="553">
        <v>0</v>
      </c>
      <c r="M47" s="506">
        <v>0</v>
      </c>
    </row>
    <row r="48" spans="1:13" ht="6" customHeight="1">
      <c r="A48" s="211"/>
      <c r="B48" s="439"/>
      <c r="C48" s="548"/>
      <c r="D48" s="534"/>
      <c r="E48" s="502"/>
      <c r="F48" s="435"/>
      <c r="G48" s="548"/>
      <c r="H48" s="534"/>
      <c r="I48" s="502"/>
      <c r="J48" s="441"/>
      <c r="K48" s="548"/>
      <c r="L48" s="534"/>
      <c r="M48" s="502"/>
    </row>
    <row r="49" spans="1:16" ht="12" customHeight="1">
      <c r="A49" s="211">
        <v>6530</v>
      </c>
      <c r="B49" s="219" t="s">
        <v>278</v>
      </c>
      <c r="C49" s="548">
        <v>0</v>
      </c>
      <c r="D49" s="534">
        <v>0</v>
      </c>
      <c r="E49" s="502">
        <v>0</v>
      </c>
      <c r="F49" s="435"/>
      <c r="G49" s="548">
        <v>0</v>
      </c>
      <c r="H49" s="534">
        <v>0</v>
      </c>
      <c r="I49" s="502">
        <v>0</v>
      </c>
      <c r="J49" s="441"/>
      <c r="K49" s="548">
        <v>0</v>
      </c>
      <c r="L49" s="534">
        <v>0</v>
      </c>
      <c r="M49" s="502">
        <v>0</v>
      </c>
      <c r="N49" s="27"/>
      <c r="O49" s="27"/>
      <c r="P49" s="27"/>
    </row>
    <row r="50" spans="1:16" ht="12" customHeight="1">
      <c r="A50" s="211">
        <v>6570</v>
      </c>
      <c r="B50" s="219" t="s">
        <v>279</v>
      </c>
      <c r="C50" s="551">
        <v>0</v>
      </c>
      <c r="D50" s="552">
        <v>0</v>
      </c>
      <c r="E50" s="504">
        <v>0</v>
      </c>
      <c r="F50" s="435"/>
      <c r="G50" s="551">
        <v>0</v>
      </c>
      <c r="H50" s="552">
        <v>0</v>
      </c>
      <c r="I50" s="504">
        <v>0</v>
      </c>
      <c r="J50" s="441"/>
      <c r="K50" s="551">
        <v>0</v>
      </c>
      <c r="L50" s="552">
        <v>0</v>
      </c>
      <c r="M50" s="504">
        <v>0</v>
      </c>
      <c r="N50" s="27"/>
      <c r="O50" s="27"/>
      <c r="P50" s="27"/>
    </row>
    <row r="51" spans="1:16" ht="12" customHeight="1">
      <c r="A51" s="211">
        <v>6000</v>
      </c>
      <c r="B51" s="439" t="s">
        <v>280</v>
      </c>
      <c r="C51" s="547">
        <v>0</v>
      </c>
      <c r="D51" s="553">
        <v>0</v>
      </c>
      <c r="E51" s="506">
        <v>0</v>
      </c>
      <c r="F51" s="437"/>
      <c r="G51" s="547">
        <v>0</v>
      </c>
      <c r="H51" s="553">
        <v>0</v>
      </c>
      <c r="I51" s="506">
        <v>0</v>
      </c>
      <c r="J51" s="437"/>
      <c r="K51" s="547">
        <v>0</v>
      </c>
      <c r="L51" s="553">
        <v>0</v>
      </c>
      <c r="M51" s="506">
        <v>0</v>
      </c>
      <c r="N51" s="27"/>
      <c r="O51" s="27"/>
      <c r="P51" s="27"/>
    </row>
    <row r="52" spans="1:13" ht="6" customHeight="1">
      <c r="A52" s="211"/>
      <c r="B52" s="219"/>
      <c r="C52" s="548"/>
      <c r="D52" s="534"/>
      <c r="E52" s="502"/>
      <c r="F52" s="435"/>
      <c r="G52" s="548"/>
      <c r="H52" s="534"/>
      <c r="I52" s="502"/>
      <c r="J52" s="441"/>
      <c r="K52" s="548"/>
      <c r="L52" s="534"/>
      <c r="M52" s="502"/>
    </row>
    <row r="53" spans="1:13" ht="12" customHeight="1">
      <c r="A53" s="211">
        <v>7530</v>
      </c>
      <c r="B53" s="219" t="s">
        <v>101</v>
      </c>
      <c r="C53" s="548">
        <v>0</v>
      </c>
      <c r="D53" s="534">
        <v>0</v>
      </c>
      <c r="E53" s="502">
        <v>0</v>
      </c>
      <c r="F53" s="435"/>
      <c r="G53" s="548">
        <v>0</v>
      </c>
      <c r="H53" s="534">
        <v>0</v>
      </c>
      <c r="I53" s="502">
        <v>0</v>
      </c>
      <c r="J53" s="441"/>
      <c r="K53" s="548">
        <v>0</v>
      </c>
      <c r="L53" s="534">
        <v>0</v>
      </c>
      <c r="M53" s="502">
        <v>0</v>
      </c>
    </row>
    <row r="54" spans="1:13" ht="12" customHeight="1">
      <c r="A54" s="211">
        <v>7570</v>
      </c>
      <c r="B54" s="219" t="s">
        <v>281</v>
      </c>
      <c r="C54" s="551">
        <v>0</v>
      </c>
      <c r="D54" s="552">
        <v>0</v>
      </c>
      <c r="E54" s="504">
        <v>0</v>
      </c>
      <c r="F54" s="435"/>
      <c r="G54" s="551">
        <v>0</v>
      </c>
      <c r="H54" s="552">
        <v>0</v>
      </c>
      <c r="I54" s="504">
        <v>0</v>
      </c>
      <c r="J54" s="441"/>
      <c r="K54" s="551">
        <v>0</v>
      </c>
      <c r="L54" s="552">
        <v>0</v>
      </c>
      <c r="M54" s="504">
        <v>0</v>
      </c>
    </row>
    <row r="55" spans="1:13" ht="12" customHeight="1">
      <c r="A55" s="440">
        <v>7000</v>
      </c>
      <c r="B55" s="439" t="s">
        <v>102</v>
      </c>
      <c r="C55" s="547">
        <v>0</v>
      </c>
      <c r="D55" s="553">
        <v>0</v>
      </c>
      <c r="E55" s="506">
        <v>0</v>
      </c>
      <c r="F55" s="437"/>
      <c r="G55" s="547">
        <v>0</v>
      </c>
      <c r="H55" s="553">
        <v>0</v>
      </c>
      <c r="I55" s="506">
        <v>0</v>
      </c>
      <c r="J55" s="437"/>
      <c r="K55" s="547">
        <v>0</v>
      </c>
      <c r="L55" s="553">
        <v>0</v>
      </c>
      <c r="M55" s="506">
        <v>0</v>
      </c>
    </row>
    <row r="56" spans="1:13" ht="6" customHeight="1">
      <c r="A56" s="211"/>
      <c r="B56" s="439"/>
      <c r="C56" s="548"/>
      <c r="D56" s="534"/>
      <c r="E56" s="502"/>
      <c r="F56" s="54"/>
      <c r="G56" s="548"/>
      <c r="H56" s="534"/>
      <c r="I56" s="502"/>
      <c r="J56" s="441"/>
      <c r="K56" s="548"/>
      <c r="L56" s="534"/>
      <c r="M56" s="502"/>
    </row>
    <row r="57" spans="1:13" s="24" customFormat="1" ht="12" customHeight="1">
      <c r="A57" s="211">
        <v>8350</v>
      </c>
      <c r="B57" s="219" t="s">
        <v>177</v>
      </c>
      <c r="C57" s="548">
        <v>0</v>
      </c>
      <c r="D57" s="534">
        <v>0</v>
      </c>
      <c r="E57" s="502">
        <v>0</v>
      </c>
      <c r="F57" s="435"/>
      <c r="G57" s="548">
        <v>0</v>
      </c>
      <c r="H57" s="534">
        <v>0</v>
      </c>
      <c r="I57" s="502">
        <v>0</v>
      </c>
      <c r="J57" s="441"/>
      <c r="K57" s="548">
        <v>0</v>
      </c>
      <c r="L57" s="534">
        <v>0</v>
      </c>
      <c r="M57" s="502">
        <v>0</v>
      </c>
    </row>
    <row r="58" spans="1:13" ht="12" customHeight="1">
      <c r="A58" s="211">
        <v>8530</v>
      </c>
      <c r="B58" s="219" t="s">
        <v>282</v>
      </c>
      <c r="C58" s="548">
        <v>0</v>
      </c>
      <c r="D58" s="534">
        <v>0</v>
      </c>
      <c r="E58" s="502">
        <v>0</v>
      </c>
      <c r="F58" s="435"/>
      <c r="G58" s="548">
        <v>0</v>
      </c>
      <c r="H58" s="534">
        <v>0</v>
      </c>
      <c r="I58" s="502">
        <v>0</v>
      </c>
      <c r="J58" s="441"/>
      <c r="K58" s="548">
        <v>0</v>
      </c>
      <c r="L58" s="534">
        <v>0</v>
      </c>
      <c r="M58" s="502">
        <v>0</v>
      </c>
    </row>
    <row r="59" spans="1:13" ht="12" customHeight="1">
      <c r="A59" s="211">
        <v>8570</v>
      </c>
      <c r="B59" s="219" t="s">
        <v>283</v>
      </c>
      <c r="C59" s="548">
        <v>0</v>
      </c>
      <c r="D59" s="534">
        <v>0</v>
      </c>
      <c r="E59" s="502">
        <v>0</v>
      </c>
      <c r="F59" s="435"/>
      <c r="G59" s="548">
        <v>0</v>
      </c>
      <c r="H59" s="534">
        <v>0</v>
      </c>
      <c r="I59" s="502">
        <v>0</v>
      </c>
      <c r="J59" s="441"/>
      <c r="K59" s="548">
        <v>0</v>
      </c>
      <c r="L59" s="534">
        <v>0</v>
      </c>
      <c r="M59" s="502">
        <v>0</v>
      </c>
    </row>
    <row r="60" spans="1:13" ht="12" customHeight="1">
      <c r="A60" s="211">
        <v>8630</v>
      </c>
      <c r="B60" s="489" t="s">
        <v>0</v>
      </c>
      <c r="C60" s="548">
        <v>0</v>
      </c>
      <c r="D60" s="534">
        <v>0</v>
      </c>
      <c r="E60" s="502">
        <v>0</v>
      </c>
      <c r="F60" s="435"/>
      <c r="G60" s="548">
        <v>0</v>
      </c>
      <c r="H60" s="534">
        <v>0</v>
      </c>
      <c r="I60" s="502">
        <v>0</v>
      </c>
      <c r="J60" s="441"/>
      <c r="K60" s="548">
        <v>0</v>
      </c>
      <c r="L60" s="534">
        <v>0</v>
      </c>
      <c r="M60" s="502">
        <v>0</v>
      </c>
    </row>
    <row r="61" spans="1:13" ht="12" customHeight="1">
      <c r="A61" s="211">
        <v>8670</v>
      </c>
      <c r="B61" s="489" t="s">
        <v>1</v>
      </c>
      <c r="C61" s="548">
        <v>0</v>
      </c>
      <c r="D61" s="534">
        <v>0</v>
      </c>
      <c r="E61" s="502">
        <v>0</v>
      </c>
      <c r="F61" s="435"/>
      <c r="G61" s="548">
        <v>0</v>
      </c>
      <c r="H61" s="534">
        <v>0</v>
      </c>
      <c r="I61" s="502">
        <v>0</v>
      </c>
      <c r="J61" s="441"/>
      <c r="K61" s="548">
        <v>0</v>
      </c>
      <c r="L61" s="534">
        <v>0</v>
      </c>
      <c r="M61" s="502">
        <v>0</v>
      </c>
    </row>
    <row r="62" spans="1:13" ht="12" customHeight="1">
      <c r="A62" s="211">
        <v>8730</v>
      </c>
      <c r="B62" s="219" t="s">
        <v>178</v>
      </c>
      <c r="C62" s="548">
        <v>0</v>
      </c>
      <c r="D62" s="534">
        <v>0</v>
      </c>
      <c r="E62" s="502">
        <v>0</v>
      </c>
      <c r="F62" s="435"/>
      <c r="G62" s="548">
        <v>0</v>
      </c>
      <c r="H62" s="534">
        <v>0</v>
      </c>
      <c r="I62" s="502">
        <v>0</v>
      </c>
      <c r="J62" s="441"/>
      <c r="K62" s="548">
        <v>0</v>
      </c>
      <c r="L62" s="534">
        <v>0</v>
      </c>
      <c r="M62" s="502">
        <v>0</v>
      </c>
    </row>
    <row r="63" spans="1:13" ht="12" customHeight="1">
      <c r="A63" s="211">
        <v>8770</v>
      </c>
      <c r="B63" s="219" t="s">
        <v>284</v>
      </c>
      <c r="C63" s="548">
        <v>0</v>
      </c>
      <c r="D63" s="534">
        <v>0</v>
      </c>
      <c r="E63" s="502">
        <v>0</v>
      </c>
      <c r="F63" s="435"/>
      <c r="G63" s="548">
        <v>0</v>
      </c>
      <c r="H63" s="534">
        <v>0</v>
      </c>
      <c r="I63" s="502">
        <v>0</v>
      </c>
      <c r="J63" s="441"/>
      <c r="K63" s="548">
        <v>0</v>
      </c>
      <c r="L63" s="534">
        <v>0</v>
      </c>
      <c r="M63" s="502">
        <v>0</v>
      </c>
    </row>
    <row r="64" spans="1:13" ht="12" customHeight="1">
      <c r="A64" s="211">
        <v>8980</v>
      </c>
      <c r="B64" s="219" t="s">
        <v>285</v>
      </c>
      <c r="C64" s="548">
        <v>0</v>
      </c>
      <c r="D64" s="534">
        <v>1</v>
      </c>
      <c r="E64" s="502">
        <v>228.5</v>
      </c>
      <c r="F64" s="435"/>
      <c r="G64" s="548">
        <v>0</v>
      </c>
      <c r="H64" s="534">
        <v>0</v>
      </c>
      <c r="I64" s="502">
        <v>0</v>
      </c>
      <c r="J64" s="441"/>
      <c r="K64" s="548">
        <v>0</v>
      </c>
      <c r="L64" s="534">
        <v>0</v>
      </c>
      <c r="M64" s="502">
        <v>0</v>
      </c>
    </row>
    <row r="65" spans="1:13" ht="12" customHeight="1">
      <c r="A65" s="211">
        <v>8990</v>
      </c>
      <c r="B65" s="219" t="s">
        <v>286</v>
      </c>
      <c r="C65" s="551">
        <v>0</v>
      </c>
      <c r="D65" s="552">
        <v>0</v>
      </c>
      <c r="E65" s="504">
        <v>0</v>
      </c>
      <c r="F65" s="435"/>
      <c r="G65" s="551">
        <v>0</v>
      </c>
      <c r="H65" s="552">
        <v>0</v>
      </c>
      <c r="I65" s="504">
        <v>0</v>
      </c>
      <c r="J65" s="441"/>
      <c r="K65" s="551">
        <v>0</v>
      </c>
      <c r="L65" s="552">
        <v>0</v>
      </c>
      <c r="M65" s="504">
        <v>0</v>
      </c>
    </row>
    <row r="66" spans="1:13" ht="12" customHeight="1">
      <c r="A66" s="211">
        <v>8000</v>
      </c>
      <c r="B66" s="439" t="s">
        <v>103</v>
      </c>
      <c r="C66" s="547">
        <v>0</v>
      </c>
      <c r="D66" s="553">
        <v>1</v>
      </c>
      <c r="E66" s="506">
        <v>228.5</v>
      </c>
      <c r="F66" s="437"/>
      <c r="G66" s="547">
        <v>0</v>
      </c>
      <c r="H66" s="553">
        <v>0</v>
      </c>
      <c r="I66" s="506">
        <v>0</v>
      </c>
      <c r="J66" s="437"/>
      <c r="K66" s="547">
        <v>0</v>
      </c>
      <c r="L66" s="553">
        <v>0</v>
      </c>
      <c r="M66" s="506">
        <v>0</v>
      </c>
    </row>
    <row r="67" spans="1:13" s="202" customFormat="1" ht="6" customHeight="1">
      <c r="A67" s="211"/>
      <c r="B67" s="439"/>
      <c r="C67" s="548"/>
      <c r="D67" s="534"/>
      <c r="E67" s="502"/>
      <c r="F67" s="54"/>
      <c r="G67" s="548"/>
      <c r="H67" s="534"/>
      <c r="I67" s="502"/>
      <c r="J67" s="441"/>
      <c r="K67" s="548"/>
      <c r="L67" s="534"/>
      <c r="M67" s="502"/>
    </row>
    <row r="68" spans="1:13" s="202" customFormat="1" ht="12" customHeight="1">
      <c r="A68" s="211">
        <v>9530</v>
      </c>
      <c r="B68" s="219" t="s">
        <v>179</v>
      </c>
      <c r="C68" s="548">
        <v>0</v>
      </c>
      <c r="D68" s="534">
        <v>0</v>
      </c>
      <c r="E68" s="502">
        <v>0</v>
      </c>
      <c r="F68" s="435"/>
      <c r="G68" s="548">
        <v>0</v>
      </c>
      <c r="H68" s="534">
        <v>0</v>
      </c>
      <c r="I68" s="502">
        <v>0</v>
      </c>
      <c r="J68" s="441"/>
      <c r="K68" s="548">
        <v>0</v>
      </c>
      <c r="L68" s="534">
        <v>0</v>
      </c>
      <c r="M68" s="502">
        <v>0</v>
      </c>
    </row>
    <row r="69" spans="1:13" s="202" customFormat="1" ht="12" customHeight="1">
      <c r="A69" s="211">
        <v>9570</v>
      </c>
      <c r="B69" s="219" t="s">
        <v>287</v>
      </c>
      <c r="C69" s="551">
        <v>0</v>
      </c>
      <c r="D69" s="552">
        <v>0</v>
      </c>
      <c r="E69" s="504">
        <v>0</v>
      </c>
      <c r="F69" s="435"/>
      <c r="G69" s="551">
        <v>0</v>
      </c>
      <c r="H69" s="552">
        <v>0</v>
      </c>
      <c r="I69" s="504">
        <v>0</v>
      </c>
      <c r="J69" s="441"/>
      <c r="K69" s="551">
        <v>0</v>
      </c>
      <c r="L69" s="552">
        <v>0</v>
      </c>
      <c r="M69" s="504">
        <v>0</v>
      </c>
    </row>
    <row r="70" spans="1:13" s="202" customFormat="1" ht="12" customHeight="1">
      <c r="A70" s="211">
        <v>9000</v>
      </c>
      <c r="B70" s="436" t="s">
        <v>288</v>
      </c>
      <c r="C70" s="559">
        <v>0</v>
      </c>
      <c r="D70" s="560">
        <v>0</v>
      </c>
      <c r="E70" s="511">
        <v>0</v>
      </c>
      <c r="F70" s="438"/>
      <c r="G70" s="559">
        <v>0</v>
      </c>
      <c r="H70" s="560">
        <v>0</v>
      </c>
      <c r="I70" s="511">
        <v>0</v>
      </c>
      <c r="J70" s="437"/>
      <c r="K70" s="559">
        <v>0</v>
      </c>
      <c r="L70" s="560">
        <v>0</v>
      </c>
      <c r="M70" s="511">
        <v>0</v>
      </c>
    </row>
    <row r="71" spans="1:13" ht="12" customHeight="1">
      <c r="A71" s="80"/>
      <c r="B71" s="74" t="s">
        <v>104</v>
      </c>
      <c r="C71" s="559">
        <v>2</v>
      </c>
      <c r="D71" s="560">
        <v>1</v>
      </c>
      <c r="E71" s="511">
        <v>228.5</v>
      </c>
      <c r="F71" s="437"/>
      <c r="G71" s="559">
        <v>0</v>
      </c>
      <c r="H71" s="560">
        <v>0</v>
      </c>
      <c r="I71" s="511">
        <v>0</v>
      </c>
      <c r="J71" s="437"/>
      <c r="K71" s="559">
        <v>0</v>
      </c>
      <c r="L71" s="560">
        <v>0</v>
      </c>
      <c r="M71" s="511">
        <v>0</v>
      </c>
    </row>
    <row r="72" spans="1:13" ht="6" customHeight="1">
      <c r="A72" s="54"/>
      <c r="B72" s="36"/>
      <c r="C72" s="548"/>
      <c r="D72" s="534"/>
      <c r="E72" s="508"/>
      <c r="F72" s="54"/>
      <c r="G72" s="548"/>
      <c r="H72" s="534"/>
      <c r="I72" s="508"/>
      <c r="J72" s="54"/>
      <c r="K72" s="548"/>
      <c r="L72" s="534"/>
      <c r="M72" s="508"/>
    </row>
    <row r="73" spans="1:13" ht="12" customHeight="1">
      <c r="A73" s="214" t="s">
        <v>90</v>
      </c>
      <c r="B73" s="203" t="s">
        <v>105</v>
      </c>
      <c r="C73" s="561"/>
      <c r="D73" s="539"/>
      <c r="E73" s="527"/>
      <c r="F73" s="214" t="s">
        <v>90</v>
      </c>
      <c r="G73" s="561"/>
      <c r="H73" s="539"/>
      <c r="I73" s="527"/>
      <c r="J73" s="369"/>
      <c r="K73" s="561"/>
      <c r="L73" s="539"/>
      <c r="M73" s="527"/>
    </row>
    <row r="74" spans="1:13" ht="12.75">
      <c r="A74" s="215"/>
      <c r="B74" s="204" t="s">
        <v>106</v>
      </c>
      <c r="C74" s="561">
        <v>0</v>
      </c>
      <c r="D74" s="536">
        <v>0</v>
      </c>
      <c r="E74" s="525">
        <v>0</v>
      </c>
      <c r="F74" s="371"/>
      <c r="G74" s="561">
        <v>0</v>
      </c>
      <c r="H74" s="536">
        <v>0</v>
      </c>
      <c r="I74" s="525">
        <v>0</v>
      </c>
      <c r="J74" s="369"/>
      <c r="K74" s="561">
        <v>0</v>
      </c>
      <c r="L74" s="536">
        <v>0</v>
      </c>
      <c r="M74" s="525">
        <v>0</v>
      </c>
    </row>
    <row r="75" spans="1:13" ht="12.75">
      <c r="A75" s="215"/>
      <c r="B75" s="204" t="s">
        <v>65</v>
      </c>
      <c r="C75" s="561">
        <v>0</v>
      </c>
      <c r="D75" s="536">
        <v>0</v>
      </c>
      <c r="E75" s="525">
        <v>0</v>
      </c>
      <c r="F75" s="371"/>
      <c r="G75" s="561">
        <v>0</v>
      </c>
      <c r="H75" s="536">
        <v>0</v>
      </c>
      <c r="I75" s="525">
        <v>0</v>
      </c>
      <c r="J75" s="369"/>
      <c r="K75" s="561">
        <v>0</v>
      </c>
      <c r="L75" s="536">
        <v>0</v>
      </c>
      <c r="M75" s="525">
        <v>0</v>
      </c>
    </row>
    <row r="76" spans="1:13" ht="12.75">
      <c r="A76" s="215"/>
      <c r="B76" s="16" t="s">
        <v>67</v>
      </c>
      <c r="C76" s="562">
        <v>0</v>
      </c>
      <c r="D76" s="540">
        <v>1</v>
      </c>
      <c r="E76" s="528">
        <v>8.5</v>
      </c>
      <c r="F76" s="371"/>
      <c r="G76" s="562">
        <v>0</v>
      </c>
      <c r="H76" s="540">
        <v>0</v>
      </c>
      <c r="I76" s="528">
        <v>0</v>
      </c>
      <c r="J76" s="369"/>
      <c r="K76" s="562">
        <v>0</v>
      </c>
      <c r="L76" s="540">
        <v>0</v>
      </c>
      <c r="M76" s="528">
        <v>0</v>
      </c>
    </row>
    <row r="77" spans="1:13" ht="12.75">
      <c r="A77" s="215"/>
      <c r="B77" s="203" t="s">
        <v>107</v>
      </c>
      <c r="C77" s="563">
        <v>0</v>
      </c>
      <c r="D77" s="541">
        <v>1</v>
      </c>
      <c r="E77" s="529">
        <v>8.5</v>
      </c>
      <c r="F77" s="372"/>
      <c r="G77" s="563">
        <v>0</v>
      </c>
      <c r="H77" s="541">
        <v>0</v>
      </c>
      <c r="I77" s="529">
        <v>0</v>
      </c>
      <c r="J77" s="216"/>
      <c r="K77" s="563">
        <v>0</v>
      </c>
      <c r="L77" s="541">
        <v>0</v>
      </c>
      <c r="M77" s="529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Tyler, David</cp:lastModifiedBy>
  <cp:lastPrinted>2013-01-24T12:37:44Z</cp:lastPrinted>
  <dcterms:created xsi:type="dcterms:W3CDTF">2001-01-24T09:17:54Z</dcterms:created>
  <dcterms:modified xsi:type="dcterms:W3CDTF">2013-01-24T14:02:04Z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