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00" windowHeight="6285" activeTab="0"/>
  </bookViews>
  <sheets>
    <sheet name="Pge 1" sheetId="1" r:id="rId1"/>
    <sheet name="Further" sheetId="2" r:id="rId2"/>
    <sheet name="canc" sheetId="3" r:id="rId3"/>
    <sheet name="TOver" sheetId="4" r:id="rId4"/>
    <sheet name="Notes" sheetId="5" r:id="rId5"/>
    <sheet name="SECTOR " sheetId="6" r:id="rId6"/>
  </sheets>
  <externalReferences>
    <externalReference r:id="rId9"/>
  </externalReferences>
  <definedNames>
    <definedName name="CRITERIA" localSheetId="5">'SECTOR '!$K$3:$AS$6</definedName>
    <definedName name="_xlnm.Print_Area" localSheetId="1">'Further'!$A$1:$H$190</definedName>
    <definedName name="_xlnm.Print_Area" localSheetId="4">'Notes'!$C$1:$L$65</definedName>
    <definedName name="_xlnm.Print_Area" localSheetId="0">'Pge 1'!$A$1:$J$174</definedName>
    <definedName name="_xlnm.Print_Area" localSheetId="5">'SECTOR '!$B$2:$H$70</definedName>
    <definedName name="_xlnm.Print_Area" localSheetId="3">'TOver'!$D$2:$O$905</definedName>
    <definedName name="_xlnm.Print_Titles" localSheetId="1">'Further'!$1:$5</definedName>
    <definedName name="_xlnm.Print_Titles" localSheetId="0">'Pge 1'!$22:$27</definedName>
    <definedName name="_xlnm.Print_Titles" localSheetId="3">'TOver'!$2:$6</definedName>
    <definedName name="SEC5CLOSE" localSheetId="5">[1]!SEC5CLOSE</definedName>
    <definedName name="SEC5CLOSE">[1]!SEC5CLOSE</definedName>
    <definedName name="Sec5macro" localSheetId="5">[1]!Sec5macro</definedName>
    <definedName name="Sec5macro">[1]!Sec5macro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<sst xmlns="http://schemas.openxmlformats.org/spreadsheetml/2006/main" count="2806" uniqueCount="1152">
  <si>
    <t>Market statistics</t>
  </si>
  <si>
    <t>Key statistics</t>
  </si>
  <si>
    <t>Total</t>
  </si>
  <si>
    <t>FTSE AIM</t>
  </si>
  <si>
    <t>Market</t>
  </si>
  <si>
    <t>no. of</t>
  </si>
  <si>
    <t>index</t>
  </si>
  <si>
    <t>capitalisation</t>
  </si>
  <si>
    <t>Total turnover</t>
  </si>
  <si>
    <t>companies</t>
  </si>
  <si>
    <t>Money raised</t>
  </si>
  <si>
    <t>No. of</t>
  </si>
  <si>
    <t>(£m)</t>
  </si>
  <si>
    <t>Value (£)</t>
  </si>
  <si>
    <t>bargains</t>
  </si>
  <si>
    <t>shares</t>
  </si>
  <si>
    <t>MonRsd</t>
  </si>
  <si>
    <t>Val</t>
  </si>
  <si>
    <t>Bgn</t>
  </si>
  <si>
    <t>Shs</t>
  </si>
  <si>
    <t>£m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</si>
  <si>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</si>
  <si>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</si>
  <si>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</si>
  <si>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</si>
  <si>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</si>
  <si>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</si>
  <si>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</si>
  <si>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</si>
  <si>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</si>
  <si>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</si>
  <si>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</si>
  <si>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</si>
  <si>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</si>
  <si>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</si>
  <si>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Nominated adviser</t>
  </si>
  <si>
    <t>Nominated broker</t>
  </si>
  <si>
    <t>joining</t>
  </si>
  <si>
    <t>Region</t>
  </si>
  <si>
    <t>Business activity</t>
  </si>
  <si>
    <t>admission (£m)</t>
  </si>
  <si>
    <t>(pence)</t>
  </si>
  <si>
    <t>issue (£m)</t>
  </si>
  <si>
    <t>Hartford Group</t>
  </si>
  <si>
    <t>Placing</t>
  </si>
  <si>
    <t>London</t>
  </si>
  <si>
    <t>Introduction</t>
  </si>
  <si>
    <t>-</t>
  </si>
  <si>
    <t>Magic Moments Internet</t>
  </si>
  <si>
    <t>Ord 1p</t>
  </si>
  <si>
    <t>Tolent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</si>
  <si>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</si>
  <si>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</si>
  <si>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</si>
  <si>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</si>
  <si>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</si>
  <si>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</si>
  <si>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</si>
  <si>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</si>
  <si>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</si>
  <si>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</si>
  <si>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Cancellation reason</t>
  </si>
  <si>
    <t>At the request of the company</t>
  </si>
  <si>
    <t>At the request of the company following shareholders</t>
  </si>
  <si>
    <t>approval of a reverse takeover</t>
  </si>
  <si>
    <t>Transferred to Official List</t>
  </si>
  <si>
    <t>admission</t>
  </si>
  <si>
    <t>sedol</t>
  </si>
  <si>
    <t>LIVE</t>
  </si>
  <si>
    <t>FTACT</t>
  </si>
  <si>
    <t>BGNS</t>
  </si>
  <si>
    <t>VAL</t>
  </si>
  <si>
    <t>SHS</t>
  </si>
  <si>
    <t>MKTCAP</t>
  </si>
  <si>
    <t>date</t>
  </si>
  <si>
    <t>Trading</t>
  </si>
  <si>
    <t>Share</t>
  </si>
  <si>
    <t>Business</t>
  </si>
  <si>
    <t>price (p)</t>
  </si>
  <si>
    <t>maker</t>
  </si>
  <si>
    <t>sector</t>
  </si>
  <si>
    <t>in issue</t>
  </si>
  <si>
    <t>code</t>
  </si>
  <si>
    <t>Equity</t>
  </si>
  <si>
    <t>ZERO</t>
  </si>
  <si>
    <t>10 Group Plc</t>
  </si>
  <si>
    <t>54</t>
  </si>
  <si>
    <t>(Formerly Birkdale Group)</t>
  </si>
  <si>
    <t>AFA Systems</t>
  </si>
  <si>
    <t>97</t>
  </si>
  <si>
    <t>Access Plus</t>
  </si>
  <si>
    <t>Adval Group Plc</t>
  </si>
  <si>
    <t>58</t>
  </si>
  <si>
    <t>Affinity Internet Holdings</t>
  </si>
  <si>
    <t>African Gold</t>
  </si>
  <si>
    <t>Albemarle &amp; Bond Holdings</t>
  </si>
  <si>
    <t>87</t>
  </si>
  <si>
    <t>Alibi Communications</t>
  </si>
  <si>
    <t>Alizyme</t>
  </si>
  <si>
    <t>48</t>
  </si>
  <si>
    <t>Warants</t>
  </si>
  <si>
    <t>Amco Corporation</t>
  </si>
  <si>
    <t>13</t>
  </si>
  <si>
    <t>Ambient PLC</t>
  </si>
  <si>
    <t>(Formerly Ambient Media Corporation)</t>
  </si>
  <si>
    <t>Ambishus Pub Company</t>
  </si>
  <si>
    <t>56</t>
  </si>
  <si>
    <t>Anglo Siberian Oil Company</t>
  </si>
  <si>
    <t>Anglo-Welsh Group</t>
  </si>
  <si>
    <t>53</t>
  </si>
  <si>
    <t>Antonov</t>
  </si>
  <si>
    <t>31</t>
  </si>
  <si>
    <t>Aortech International</t>
  </si>
  <si>
    <t>44</t>
  </si>
  <si>
    <t>Aram Resources</t>
  </si>
  <si>
    <t>Artisan (UK)</t>
  </si>
  <si>
    <t>ASK Central</t>
  </si>
  <si>
    <t>ATA Group</t>
  </si>
  <si>
    <t>Athelney Trust</t>
  </si>
  <si>
    <t>85</t>
  </si>
  <si>
    <t>Atlantic Caspian Resources</t>
  </si>
  <si>
    <t>(Formerly Wedderburn Securities)</t>
  </si>
  <si>
    <t>BCO Technologies</t>
  </si>
  <si>
    <t>93</t>
  </si>
  <si>
    <t>BGR</t>
  </si>
  <si>
    <t>Bakery Services</t>
  </si>
  <si>
    <t>63</t>
  </si>
  <si>
    <t>Baron Corporation</t>
  </si>
  <si>
    <t>Beaufort Group</t>
  </si>
  <si>
    <t>Beechcroft</t>
  </si>
  <si>
    <t>Bickerton Group</t>
  </si>
  <si>
    <t>26</t>
  </si>
  <si>
    <t>Bilston &amp; Battersea Enamels</t>
  </si>
  <si>
    <t>34</t>
  </si>
  <si>
    <t>Birchin International</t>
  </si>
  <si>
    <t>(Formerly Rushmere Wynne Group)</t>
  </si>
  <si>
    <t>Birmingham City</t>
  </si>
  <si>
    <t>52</t>
  </si>
  <si>
    <t>Bogod Group</t>
  </si>
  <si>
    <t>51</t>
  </si>
  <si>
    <t>A' Ordinary 10p</t>
  </si>
  <si>
    <t>Bond International Software</t>
  </si>
  <si>
    <t>Bowness Leisure</t>
  </si>
  <si>
    <t>Brancote Holdings</t>
  </si>
  <si>
    <t>British Bloodstock Agency (The)</t>
  </si>
  <si>
    <t>Buckland Investments</t>
  </si>
  <si>
    <t>Warrants</t>
  </si>
  <si>
    <t>Bulgin</t>
  </si>
  <si>
    <t>C &amp; B Publishing</t>
  </si>
  <si>
    <t>C.A.Coutts Holdings</t>
  </si>
  <si>
    <t>46</t>
  </si>
  <si>
    <t>CCM Distribution</t>
  </si>
  <si>
    <t>CPL Resources</t>
  </si>
  <si>
    <t>CRC Group</t>
  </si>
  <si>
    <t xml:space="preserve">CW Residential </t>
  </si>
  <si>
    <t>86</t>
  </si>
  <si>
    <t>(Formerly Cavendish Wates)</t>
  </si>
  <si>
    <t>(Formerly Cavendish Wates First Assured)</t>
  </si>
  <si>
    <t>Caledonian Trust</t>
  </si>
  <si>
    <t>Cambridge Mineral Resorces</t>
  </si>
  <si>
    <t>59</t>
  </si>
  <si>
    <t>Carlisle Holdings</t>
  </si>
  <si>
    <t>Cassidy Brothers</t>
  </si>
  <si>
    <t>Charlton Athletic</t>
  </si>
  <si>
    <t>Charterhouse Communications</t>
  </si>
  <si>
    <t>Chelsea Village</t>
  </si>
  <si>
    <t>Chorion</t>
  </si>
  <si>
    <t>(Formerly Trocadero)</t>
  </si>
  <si>
    <t>Citadel Holdings</t>
  </si>
  <si>
    <t>City Gourmets Holdings</t>
  </si>
  <si>
    <t>Clan Homes</t>
  </si>
  <si>
    <t>Clipper Ventures</t>
  </si>
  <si>
    <t>Coffee Republic</t>
  </si>
  <si>
    <t>(Formerly Arion Properties)</t>
  </si>
  <si>
    <t>Comland Commercial</t>
  </si>
  <si>
    <t>Computerland UK</t>
  </si>
  <si>
    <t>Concurrent Technologies</t>
  </si>
  <si>
    <t>Conister Trust</t>
  </si>
  <si>
    <t>Connaught Plc</t>
  </si>
  <si>
    <t>Cook (D.C.) Holdings</t>
  </si>
  <si>
    <t>Corum</t>
  </si>
  <si>
    <t>25</t>
  </si>
  <si>
    <t>Cresco International</t>
  </si>
  <si>
    <t>Crown Eyeglass</t>
  </si>
  <si>
    <t>Deanes Holdings*</t>
  </si>
  <si>
    <t>*Suspended 21/05/99 at 1.75p</t>
  </si>
  <si>
    <t>Deep-Sea Leisure</t>
  </si>
  <si>
    <t xml:space="preserve">Delcam </t>
  </si>
  <si>
    <t>Dimension Resources</t>
  </si>
  <si>
    <t>Dinkie Heel</t>
  </si>
  <si>
    <t>DMATEK Limited</t>
  </si>
  <si>
    <t>Dobbies Garden Centres</t>
  </si>
  <si>
    <t>Downtex</t>
  </si>
  <si>
    <t>Dragons Health Clubs</t>
  </si>
  <si>
    <t>Electronic Retailing Systems Intl</t>
  </si>
  <si>
    <t>Enterprise</t>
  </si>
  <si>
    <t>(Formerly Lancashire Enterprises)</t>
  </si>
  <si>
    <t>Epic Multimedia Group</t>
  </si>
  <si>
    <t>Equator Group</t>
  </si>
  <si>
    <t>(Formerly Northstar Securities)</t>
  </si>
  <si>
    <t>Eurasia Mining</t>
  </si>
  <si>
    <t>Eurolink Managed Services</t>
  </si>
  <si>
    <t>Evestment  Company</t>
  </si>
  <si>
    <t>(Formerly Grosmount Holdings)</t>
  </si>
  <si>
    <t>Fairplace Consulting</t>
  </si>
  <si>
    <t>Farlake Group</t>
  </si>
  <si>
    <t>Fayrewood</t>
  </si>
  <si>
    <t>Fieldens</t>
  </si>
  <si>
    <t>Firestone Diamonds</t>
  </si>
  <si>
    <t>Flomerics Group</t>
  </si>
  <si>
    <t>Formscan</t>
  </si>
  <si>
    <t>Furlong Homes Group</t>
  </si>
  <si>
    <t>Future Integrated Telephony</t>
  </si>
  <si>
    <t>67</t>
  </si>
  <si>
    <t>Gameplay.com</t>
  </si>
  <si>
    <t>GB Railways Group</t>
  </si>
  <si>
    <t>G.R.(Holdings)</t>
  </si>
  <si>
    <t>GTL Resources</t>
  </si>
  <si>
    <t>(Formerly BKG Resources)</t>
  </si>
  <si>
    <t>Gartland Whalley &amp; Barker</t>
  </si>
  <si>
    <t>General Industries</t>
  </si>
  <si>
    <t xml:space="preserve">Golden Prospect </t>
  </si>
  <si>
    <t>Gold Mines of Sardinia</t>
  </si>
  <si>
    <t>Golf Club Holdings</t>
  </si>
  <si>
    <t>(Formerly Clubpartners International)</t>
  </si>
  <si>
    <t>Gooch &amp; Housego</t>
  </si>
  <si>
    <t>Griffin Mining</t>
  </si>
  <si>
    <t>(Formerly European Mining Finance)</t>
  </si>
  <si>
    <t>Grosvenor Land Holdings</t>
  </si>
  <si>
    <t>Guiton Group</t>
  </si>
  <si>
    <t>Hacas Group</t>
  </si>
  <si>
    <t>(Formerly General Industries)</t>
  </si>
  <si>
    <t>Hansom Group</t>
  </si>
  <si>
    <t>Hat Pin</t>
  </si>
  <si>
    <t>Heavitree Brewery (The)</t>
  </si>
  <si>
    <t>Highams Systems Services Group</t>
  </si>
  <si>
    <t>Highland Timber</t>
  </si>
  <si>
    <t>04/44/98</t>
  </si>
  <si>
    <t>Honeycombe Leisure</t>
  </si>
  <si>
    <t>Hurlingham Properties</t>
  </si>
  <si>
    <t>Hydro-Dynamic Products</t>
  </si>
  <si>
    <t>11</t>
  </si>
  <si>
    <t>IES Group</t>
  </si>
  <si>
    <t>IFTE</t>
  </si>
  <si>
    <t>I S Solutions</t>
  </si>
  <si>
    <t>Independent Radio Group</t>
  </si>
  <si>
    <t>Infobank International Holdings</t>
  </si>
  <si>
    <t>Intelligent Environments Group</t>
  </si>
  <si>
    <t>Inter-Alliance</t>
  </si>
  <si>
    <t>Interior Services Group</t>
  </si>
  <si>
    <t>Inter Link Foods</t>
  </si>
  <si>
    <t>Intermediate Equity</t>
  </si>
  <si>
    <t>International Greetings</t>
  </si>
  <si>
    <t>James R. Knowles Holdings</t>
  </si>
  <si>
    <t>Jennings Brothers</t>
  </si>
  <si>
    <t>Jetcam Intl Holdings Ltd</t>
  </si>
  <si>
    <t>John Lewis of Hungerford</t>
  </si>
  <si>
    <t>(Formerly Baris Holdings)</t>
  </si>
  <si>
    <t>Jumbo International</t>
  </si>
  <si>
    <t>(Formerly Self Sealing Systems International)</t>
  </si>
  <si>
    <t>Just Group</t>
  </si>
  <si>
    <t>Kern River</t>
  </si>
  <si>
    <t>Keystone Software</t>
  </si>
  <si>
    <t>(Formerly Calidore Group)</t>
  </si>
  <si>
    <t>LTG Technologies</t>
  </si>
  <si>
    <t>Lady in Leisure Group</t>
  </si>
  <si>
    <t>Landround</t>
  </si>
  <si>
    <t>Lawrence</t>
  </si>
  <si>
    <t>24</t>
  </si>
  <si>
    <t>43</t>
  </si>
  <si>
    <t>LEPCO</t>
  </si>
  <si>
    <t>Linton Park</t>
  </si>
  <si>
    <t>Loades</t>
  </si>
  <si>
    <t>Loftus Road</t>
  </si>
  <si>
    <t>London Securities</t>
  </si>
  <si>
    <t>London Town</t>
  </si>
  <si>
    <t>Longbridge International</t>
  </si>
  <si>
    <t>Longmead Group</t>
  </si>
  <si>
    <t>MV Sports Group</t>
  </si>
  <si>
    <t>(Formerly Snakeboard International)</t>
  </si>
  <si>
    <t>Maelor</t>
  </si>
  <si>
    <t>(Formerly Bramhall Group)</t>
  </si>
  <si>
    <t>Magnum Power</t>
  </si>
  <si>
    <t>Majestic Wine</t>
  </si>
  <si>
    <t>Mano River Resources</t>
  </si>
  <si>
    <t>Canadian register</t>
  </si>
  <si>
    <t>(Formerly Zicor Mining Inc)</t>
  </si>
  <si>
    <t xml:space="preserve">Manx &amp; Overseas </t>
  </si>
  <si>
    <t>Matrix Healthcare</t>
  </si>
  <si>
    <t>Mazaran</t>
  </si>
  <si>
    <t>(Formerly South Country Homes)</t>
  </si>
  <si>
    <t>Mears Group</t>
  </si>
  <si>
    <t>Media Content</t>
  </si>
  <si>
    <t>(Formerly Wilmslow Group)</t>
  </si>
  <si>
    <t>Medisys</t>
  </si>
  <si>
    <t>Megalomedia</t>
  </si>
  <si>
    <t>Metnor Group</t>
  </si>
  <si>
    <t>18</t>
  </si>
  <si>
    <t>Metrodome Group</t>
  </si>
  <si>
    <t>(Formerly Metrodome Films)</t>
  </si>
  <si>
    <t>Minorplanet Systems</t>
  </si>
  <si>
    <t>Money Channel (The)</t>
  </si>
  <si>
    <t>Mondas</t>
  </si>
  <si>
    <t>Moorepay Group</t>
  </si>
  <si>
    <t>Mulberry Group</t>
  </si>
  <si>
    <t>NBA Quantum</t>
  </si>
  <si>
    <t>Netvest.com</t>
  </si>
  <si>
    <t>NMT Group</t>
  </si>
  <si>
    <t>NWF Group</t>
  </si>
  <si>
    <t>Nash (William)</t>
  </si>
  <si>
    <t>Natural Building Materials</t>
  </si>
  <si>
    <t>Netcall</t>
  </si>
  <si>
    <t>Newmark Technology Group</t>
  </si>
  <si>
    <t>Northacre</t>
  </si>
  <si>
    <t>(Formerly Property Asset Holdings)</t>
  </si>
  <si>
    <t>Northern Petroleum</t>
  </si>
  <si>
    <t>Nottingham Forest</t>
  </si>
  <si>
    <t>Offshore Tool &amp; Energy Corp</t>
  </si>
  <si>
    <t>Old Monk Company</t>
  </si>
  <si>
    <t>On-Line</t>
  </si>
  <si>
    <t>Optoplast</t>
  </si>
  <si>
    <t>(Formerly Wyefield Group)</t>
  </si>
  <si>
    <t>Oxford Biomedica</t>
  </si>
  <si>
    <t>Pacific Media</t>
  </si>
  <si>
    <t>Pan Andean Resources</t>
  </si>
  <si>
    <t>Pathfinder Properties</t>
  </si>
  <si>
    <t>Peel Hotels</t>
  </si>
  <si>
    <t>Pennant International Group</t>
  </si>
  <si>
    <t>Perthshire Leisure Plc</t>
  </si>
  <si>
    <t>Philippine Gold</t>
  </si>
  <si>
    <t>(Formerly London Fiduciary Trust)</t>
  </si>
  <si>
    <t>Pilat Technologies International</t>
  </si>
  <si>
    <t>Policy Master Group Plc</t>
  </si>
  <si>
    <t>Pordum Foods</t>
  </si>
  <si>
    <t>Premier Direct Group</t>
  </si>
  <si>
    <t>Prestbury Group</t>
  </si>
  <si>
    <t>Preston North End</t>
  </si>
  <si>
    <t xml:space="preserve">Private &amp; Comm. Finance Grp </t>
  </si>
  <si>
    <t>Property &amp; Capital Group</t>
  </si>
  <si>
    <t>(Formerly Neil Clark Group)</t>
  </si>
  <si>
    <t>Proteome Sciences</t>
  </si>
  <si>
    <t>(Formerly Electrohporetics International)</t>
  </si>
  <si>
    <t>Pubs'N'Bars</t>
  </si>
  <si>
    <t>(Formerly London Asia Pacific)</t>
  </si>
  <si>
    <t>Q Group (The)</t>
  </si>
  <si>
    <t>Ramco Energy</t>
  </si>
  <si>
    <t>Range Cooker Company</t>
  </si>
  <si>
    <t>Raphael Zorn Hemsley Hldgs</t>
  </si>
  <si>
    <t>Rapid Technology Group</t>
  </si>
  <si>
    <t>Razorback Vehicles Corp</t>
  </si>
  <si>
    <t>RDL Group</t>
  </si>
  <si>
    <t>Recycling Services Group</t>
  </si>
  <si>
    <t>Reflec</t>
  </si>
  <si>
    <t>RexOnline</t>
  </si>
  <si>
    <t>Riceman Insurance Investments</t>
  </si>
  <si>
    <t>83</t>
  </si>
  <si>
    <t>Robotic Technology Systems PLC</t>
  </si>
  <si>
    <t>Romtec</t>
  </si>
  <si>
    <t>SBS Group</t>
  </si>
  <si>
    <t>SCI Entertainment Group</t>
  </si>
  <si>
    <t xml:space="preserve">Safestore </t>
  </si>
  <si>
    <t>Savoy Asset Management</t>
  </si>
  <si>
    <t>Science Systems</t>
  </si>
  <si>
    <t>Screen</t>
  </si>
  <si>
    <t>Shelton (Martin) Group</t>
  </si>
  <si>
    <t>Sherry Fitzgerald Group</t>
  </si>
  <si>
    <t>Sira Business Services</t>
  </si>
  <si>
    <t>Sodra Petroleum AB</t>
  </si>
  <si>
    <t>Solid State Supplies</t>
  </si>
  <si>
    <t>Solitaire Group</t>
  </si>
  <si>
    <t>Soundtracs</t>
  </si>
  <si>
    <t>Southern Vectis</t>
  </si>
  <si>
    <t>Sports Internet Group</t>
  </si>
  <si>
    <t>Sports &amp; Outdoor Media Int</t>
  </si>
  <si>
    <t>Springboard Venture Managers</t>
  </si>
  <si>
    <t>Staffware</t>
  </si>
  <si>
    <t>Startit.com</t>
  </si>
  <si>
    <t>Stenoak Services</t>
  </si>
  <si>
    <t>Stentor</t>
  </si>
  <si>
    <t>Suparule</t>
  </si>
  <si>
    <t>Surgical Innovations</t>
  </si>
  <si>
    <t>(Formerly Haemocell Plc)</t>
  </si>
  <si>
    <t>Sutton Harbour Holdings</t>
  </si>
  <si>
    <t>Systems Integrated Research</t>
  </si>
  <si>
    <t>Systems International Group</t>
  </si>
  <si>
    <t>(Formerly OmniMedia)</t>
  </si>
  <si>
    <t>Talisman House</t>
  </si>
  <si>
    <t>(Formerly Captain O.M. Watts)</t>
  </si>
  <si>
    <t>Theo Fennell</t>
  </si>
  <si>
    <t>Thomas Potts</t>
  </si>
  <si>
    <t>Tom Hoskins</t>
  </si>
  <si>
    <t>Touchstone Group</t>
  </si>
  <si>
    <t>Tradepoint Financial Networks</t>
  </si>
  <si>
    <t xml:space="preserve">Tricorder Technology </t>
  </si>
  <si>
    <t>Trinity Care</t>
  </si>
  <si>
    <t>UA Group</t>
  </si>
  <si>
    <t>Ultimate Leisure Group</t>
  </si>
  <si>
    <t>Unite Group (The)</t>
  </si>
  <si>
    <t>Univent</t>
  </si>
  <si>
    <t>VFG</t>
  </si>
  <si>
    <t>VI Group</t>
  </si>
  <si>
    <t>Victory Corporation</t>
  </si>
  <si>
    <t>47</t>
  </si>
  <si>
    <t xml:space="preserve">VirtualInternet.net </t>
  </si>
  <si>
    <t>(Formerly Charriol Plc)</t>
  </si>
  <si>
    <t>Voss Net</t>
  </si>
  <si>
    <t>Weeks Group</t>
  </si>
  <si>
    <t>West 175 Enterprises</t>
  </si>
  <si>
    <t>West Bromwich Albion</t>
  </si>
  <si>
    <t>Western Selection</t>
  </si>
  <si>
    <t>Westmount Energy</t>
  </si>
  <si>
    <t>(Formerly Whitchurch Group)</t>
  </si>
  <si>
    <t xml:space="preserve">Willington </t>
  </si>
  <si>
    <t>Winchester Entertainment</t>
  </si>
  <si>
    <t>(Formerly Winchester Multimedia)</t>
  </si>
  <si>
    <t>Wynnstay Properties</t>
  </si>
  <si>
    <t>Xpertise Group</t>
  </si>
  <si>
    <t>XS Leisure</t>
  </si>
  <si>
    <t>Yeoman Group</t>
  </si>
  <si>
    <t>Business sector descriptions can be found on the Trading by sector page</t>
  </si>
  <si>
    <t>Fixed interest</t>
  </si>
  <si>
    <t>Bowness Leisure Prf</t>
  </si>
  <si>
    <t>Heavitree Brewery 11.5% Prf</t>
  </si>
  <si>
    <t>Johnson Fry Fin 7% Ln 'A'</t>
  </si>
  <si>
    <t>Johnson Fry Fin 7% Ln 'B'</t>
  </si>
  <si>
    <t>Johnson Fry Fin 0% Ln 'C'</t>
  </si>
  <si>
    <t>Johnson Fry Fin 7% Ln 'D'</t>
  </si>
  <si>
    <t>Johnson Fry Fin 0% Ln 'E'</t>
  </si>
  <si>
    <t>Johnson Fry Fin 6.3% Ln 'F'</t>
  </si>
  <si>
    <t>Johnson Fry Fin 0% Ln 'G'</t>
  </si>
  <si>
    <t>Johnson Fry Fin 6.3% Ln 'H'</t>
  </si>
  <si>
    <t>Johnson Fry Fin 0% Ln 'I'</t>
  </si>
  <si>
    <t>Johnson Fry Fin 6.354% Ln 'J'</t>
  </si>
  <si>
    <t>Johnson Fry Fin 0% Ln 'K'</t>
  </si>
  <si>
    <t>Nat. Building Materials Conv.Pref.Sh.</t>
  </si>
  <si>
    <t>Priv&amp;Comm Fin Grp 8% Conv Loan</t>
  </si>
  <si>
    <t>Trinity Care Prf</t>
  </si>
  <si>
    <t>Grand totals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</si>
  <si>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</si>
  <si>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</si>
  <si>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</si>
  <si>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</si>
  <si>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</si>
  <si>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</si>
  <si>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</si>
  <si>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</si>
  <si>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</si>
  <si>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</si>
  <si>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</si>
  <si>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</si>
  <si>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</si>
  <si>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</si>
  <si>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</si>
  <si>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</si>
  <si>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</si>
  <si>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</si>
  <si>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</si>
  <si>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</si>
  <si>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</si>
  <si>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</si>
  <si>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</si>
  <si>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</si>
  <si>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</si>
  <si>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Packaging</t>
  </si>
  <si>
    <t>Personal Care &amp; Household Products</t>
  </si>
  <si>
    <t>Pharmaceuticals</t>
  </si>
  <si>
    <t>Tobacco</t>
  </si>
  <si>
    <t>Total Non-Cyclical Consumer Goods</t>
  </si>
  <si>
    <t>Distributors</t>
  </si>
  <si>
    <t>General Retailers</t>
  </si>
  <si>
    <t>Leisure, Entertainment &amp; Hotels</t>
  </si>
  <si>
    <t>Media &amp; Photography</t>
  </si>
  <si>
    <t>Restaurants, Pubs &amp; Breweries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</si>
  <si>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</si>
  <si>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</si>
  <si>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</si>
  <si>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</si>
  <si>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</si>
  <si>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</si>
  <si>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</si>
  <si>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Gas Distribution</t>
  </si>
  <si>
    <t>Water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</si>
  <si>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</si>
  <si>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</si>
  <si>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</si>
  <si>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</si>
  <si>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</si>
  <si>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</si>
  <si>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</si>
  <si>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Investment Companies Other</t>
  </si>
  <si>
    <t>Total Financials</t>
  </si>
  <si>
    <t>Information Technology Hardware</t>
  </si>
  <si>
    <t>Software &amp; Computer Services</t>
  </si>
  <si>
    <t>Total Information Technology</t>
  </si>
  <si>
    <t>Grand Total Equities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</si>
  <si>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</si>
  <si>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</si>
  <si>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</si>
  <si>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</si>
  <si>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</si>
  <si>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</si>
  <si>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</si>
  <si>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</si>
  <si>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</si>
  <si>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</si>
  <si>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</si>
  <si>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APAX</t>
  </si>
  <si>
    <t xml:space="preserve">APAX PARTNERS &amp; CO CAPITAL LD </t>
  </si>
  <si>
    <t>MLSB</t>
  </si>
  <si>
    <t xml:space="preserve">MERRILL LYNCH INTERNATIONAL   </t>
  </si>
  <si>
    <t>BGMM</t>
  </si>
  <si>
    <t xml:space="preserve">BEESON GREGORY LD             </t>
  </si>
  <si>
    <t>NMRA</t>
  </si>
  <si>
    <t xml:space="preserve">NOMURA INTERNATIONAL PLC      </t>
  </si>
  <si>
    <t>CAZN</t>
  </si>
  <si>
    <t xml:space="preserve">CAZENOVE SECURITIES LTD       </t>
  </si>
  <si>
    <t>PEEL</t>
  </si>
  <si>
    <t>CLS.</t>
  </si>
  <si>
    <t xml:space="preserve">CREDIT LYONNAIS SECURITIES    </t>
  </si>
  <si>
    <t xml:space="preserve">RZH </t>
  </si>
  <si>
    <t xml:space="preserve">RAPHAEL ZORN HEMSLEY LD       </t>
  </si>
  <si>
    <t>CSCS</t>
  </si>
  <si>
    <t xml:space="preserve">COLLINS STEWART LTD.          </t>
  </si>
  <si>
    <t>SCAP</t>
  </si>
  <si>
    <t>SHORE CAPITAL STOCKBROKERS LTD</t>
  </si>
  <si>
    <t>CSFS</t>
  </si>
  <si>
    <t>CREDIT SUISSE 1ST BOSTON EQ.LD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</si>
  <si>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</si>
  <si>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</si>
  <si>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</si>
  <si>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</si>
  <si>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</si>
  <si>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</si>
  <si>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HHGI</t>
  </si>
  <si>
    <t xml:space="preserve">HERZOG HEINE GEDULD INTL      </t>
  </si>
  <si>
    <t>WDBM</t>
  </si>
  <si>
    <t xml:space="preserve">WILLIAMS DE BROE              </t>
  </si>
  <si>
    <t>HSBC</t>
  </si>
  <si>
    <t xml:space="preserve">HSBC SECURITIES               </t>
  </si>
  <si>
    <t>WDR.</t>
  </si>
  <si>
    <t xml:space="preserve">WARBURG DILLON READ           </t>
  </si>
  <si>
    <t>JPJL</t>
  </si>
  <si>
    <t xml:space="preserve">JP JENKINS LIMITED            </t>
  </si>
  <si>
    <t>WEST</t>
  </si>
  <si>
    <t xml:space="preserve">WESTLB PANMURE LD             </t>
  </si>
  <si>
    <t>JPMS</t>
  </si>
  <si>
    <t xml:space="preserve">J P MORGAN SECURITIES LTD     </t>
  </si>
  <si>
    <t>WINS</t>
  </si>
  <si>
    <t xml:space="preserve">WINTERFLOOD SECURITIES LTD    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</si>
  <si>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</si>
  <si>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</si>
  <si>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</si>
  <si>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</si>
  <si>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of publication. However, London Stock Exchange limited accepts no liability for decisions taken, or systems-related</t>
  </si>
  <si>
    <t>or other work carried out by any party based on this document.</t>
  </si>
  <si>
    <t xml:space="preserve">AIM, the London Stock Exchange logo, SEAQ, SEAQ International and SETS are trade marks of the </t>
  </si>
  <si>
    <t>London Stock Exchange Limited.</t>
  </si>
  <si>
    <t>FTSE is a trademark of the London Stock Exchange Limited and the Financial Times Limited and is</t>
  </si>
  <si>
    <t>used by FTSE International Limited under licence.</t>
  </si>
  <si>
    <t>The FTSE indices are calculated by FTSE International Limited in conjunction with the Institute of Actuaries.</t>
  </si>
  <si>
    <t>All copyright in the indices values and constituent lists vest in FTSE International Limited.</t>
  </si>
  <si>
    <t>To subscribe to the Economic and Market Information service call 0171 797 1079.</t>
  </si>
  <si>
    <t>For further information on AIM call the hotline 0171 797 4404.</t>
  </si>
  <si>
    <r>
      <t xml:space="preserve">First compiled 2/1/96 with an initial value of </t>
    </r>
    <r>
      <rPr>
        <sz val="10"/>
        <rFont val="Helvetica (PCL6)"/>
        <family val="2"/>
      </rPr>
      <t>1000.00.</t>
    </r>
  </si>
  <si>
    <r>
      <t>ã</t>
    </r>
    <r>
      <rPr>
        <b/>
        <sz val="10"/>
        <rFont val="Helvetica (PCL6)"/>
        <family val="2"/>
      </rPr>
      <t xml:space="preserve"> FTSE International Limited.  All rights reserved.</t>
    </r>
  </si>
  <si>
    <t>Desire Petroleum</t>
  </si>
  <si>
    <t>Premisys Group</t>
  </si>
  <si>
    <t>(Formerly WML Group)</t>
  </si>
  <si>
    <t>The AIM Market Statistics is a component of the Economic and Market Information service.</t>
  </si>
  <si>
    <t>Selector Limited</t>
  </si>
  <si>
    <t>Knutsford Group</t>
  </si>
  <si>
    <t>Property Internet</t>
  </si>
  <si>
    <t>New Company</t>
  </si>
  <si>
    <t>879 - Other Financial</t>
  </si>
  <si>
    <t>Oneview.Net</t>
  </si>
  <si>
    <t>Monotub Industries</t>
  </si>
  <si>
    <t>Threew.Net</t>
  </si>
  <si>
    <t>Billam*</t>
  </si>
  <si>
    <t>*Suspended 15/10/99 at 37p</t>
  </si>
  <si>
    <t>Aquarius Platinum</t>
  </si>
  <si>
    <t>IMS MAXIMS</t>
  </si>
  <si>
    <t>(Formerly Voyager 2000)</t>
  </si>
  <si>
    <t>Newmedia Spark</t>
  </si>
  <si>
    <t>Pure Entertainment Games</t>
  </si>
  <si>
    <t>HOOD</t>
  </si>
  <si>
    <t>HOODLESS BRENNAN &amp; PARTNERS LD</t>
  </si>
  <si>
    <t>CHMM,MLSB,WINS</t>
  </si>
  <si>
    <t>(Formerly Personal Number Company (The))</t>
  </si>
  <si>
    <t>PNC Tele.com</t>
  </si>
  <si>
    <t>(Formerly Langley &amp; Johnson Group)</t>
  </si>
  <si>
    <t>Harrier Group</t>
  </si>
  <si>
    <t xml:space="preserve">Tertiary Minerals </t>
  </si>
  <si>
    <t>Adaptive Venture Managers</t>
  </si>
  <si>
    <t>PrimeEnt</t>
  </si>
  <si>
    <t>(Formerly South Beach Concepts)</t>
  </si>
  <si>
    <t>Comprehensive Bus. Services</t>
  </si>
  <si>
    <t>Probus Estates</t>
  </si>
  <si>
    <t>Zoa Corporation</t>
  </si>
  <si>
    <t>Domino's Pizza UK &amp; Ireland</t>
  </si>
  <si>
    <t>Goodwood Group</t>
  </si>
  <si>
    <t>Sopheon</t>
  </si>
  <si>
    <t>(Formerly Polydoc)</t>
  </si>
  <si>
    <t>ChannelFly.Com</t>
  </si>
  <si>
    <t>Jamies Bars</t>
  </si>
  <si>
    <t>Freecom.net</t>
  </si>
  <si>
    <t>Digital Animations Group</t>
  </si>
  <si>
    <t>Alpha Accident Management</t>
  </si>
  <si>
    <t>Grant Thornton</t>
  </si>
  <si>
    <t>Westside Acquisitions</t>
  </si>
  <si>
    <t>Globalnet Financial.com</t>
  </si>
  <si>
    <t>Common Stock US$0.001 Reg 'S'</t>
  </si>
  <si>
    <t>MultiMedia Corporation</t>
  </si>
  <si>
    <t>Murray Financial Corporation</t>
  </si>
  <si>
    <t xml:space="preserve">Online Classics </t>
  </si>
  <si>
    <t>Transense Technologies</t>
  </si>
  <si>
    <t>E-Primefinancial</t>
  </si>
  <si>
    <t>Honeysuckle Group</t>
  </si>
  <si>
    <t>Warrants to subscribe at 2p</t>
  </si>
  <si>
    <t>Warrants to subscribe at 4p</t>
  </si>
  <si>
    <t>Sibir Energy*</t>
  </si>
  <si>
    <t>*Suspended 17/12/99 at 6.5p</t>
  </si>
  <si>
    <t>RTS Networks Group</t>
  </si>
  <si>
    <t>Underwriting &amp; Subscription</t>
  </si>
  <si>
    <t>Blooms of Bressingham</t>
  </si>
  <si>
    <t>Veos</t>
  </si>
  <si>
    <t>Auto Indemnity Group</t>
  </si>
  <si>
    <t>Jellyworks</t>
  </si>
  <si>
    <t>Internet Indirect</t>
  </si>
  <si>
    <t>Re-Admission</t>
  </si>
  <si>
    <t>Seymour Pierce Ltd</t>
  </si>
  <si>
    <t>Tardis Transcommunications</t>
  </si>
  <si>
    <t>(Formerly Scotswood Industries)</t>
  </si>
  <si>
    <t>Ord 10p RFD 01/01/2000</t>
  </si>
  <si>
    <t xml:space="preserve">SCAP,WINS </t>
  </si>
  <si>
    <t>www.londonstockexchange.com</t>
  </si>
  <si>
    <t>E-Capital Investments</t>
  </si>
  <si>
    <t>(Formerly Cambury Investments)</t>
  </si>
  <si>
    <t>Universe Group</t>
  </si>
  <si>
    <t>Channel Television Group</t>
  </si>
  <si>
    <t>Formerly CIC Television)</t>
  </si>
  <si>
    <t>WhiteCliff Film &amp; Television*</t>
  </si>
  <si>
    <t>Suspended on 07/01/00 at 41.5p</t>
  </si>
  <si>
    <t>Acquisitor</t>
  </si>
  <si>
    <t>Gaming Internet</t>
  </si>
  <si>
    <t>(Formerly Galaxy Media Corporation)</t>
  </si>
  <si>
    <t>Mezzanine Group</t>
  </si>
  <si>
    <t>(Formerly Pembertons Group)</t>
  </si>
  <si>
    <t>(Formerly Card Clear)</t>
  </si>
  <si>
    <t>Lionheart</t>
  </si>
  <si>
    <t>Mediakey</t>
  </si>
  <si>
    <t>Medi@Invest</t>
  </si>
  <si>
    <t>Peel, Hunt &amp; Company Ltd</t>
  </si>
  <si>
    <t>Orchard Furniture</t>
  </si>
  <si>
    <t>Peel Holdings</t>
  </si>
  <si>
    <t>Actif Group</t>
  </si>
  <si>
    <t>Totally</t>
  </si>
  <si>
    <t>Shalibane</t>
  </si>
  <si>
    <t>(Formerly Weather Action Holdings)</t>
  </si>
  <si>
    <t>Internetaction.com</t>
  </si>
  <si>
    <t>Ord 10p RFD</t>
  </si>
  <si>
    <t>CSFB</t>
  </si>
  <si>
    <t>KLWT</t>
  </si>
  <si>
    <t xml:space="preserve">KLEINWORT BENSON SEC. LTD </t>
  </si>
  <si>
    <t>Prepared by the London Stock Exchange's Business Analysis unit.</t>
  </si>
  <si>
    <r>
      <t>ã</t>
    </r>
    <r>
      <rPr>
        <b/>
        <sz val="10"/>
        <rFont val="Helvetica (PCL6)"/>
        <family val="2"/>
      </rPr>
      <t xml:space="preserve"> 2000.  London Stock Exchange Limited.  London EC2N 1HP.</t>
    </r>
  </si>
  <si>
    <t>Registered in England and Wales No. 2075721   Telephone 0207 7797 1000</t>
  </si>
  <si>
    <t>PEEL HUNT PLC</t>
  </si>
  <si>
    <t xml:space="preserve">No. of </t>
  </si>
  <si>
    <t>Companies</t>
  </si>
  <si>
    <t>New Capital Invest</t>
  </si>
  <si>
    <t>Ord 10p</t>
  </si>
  <si>
    <t>Easier</t>
  </si>
  <si>
    <t>(Formerly Fountain Forestry Holdings)</t>
  </si>
  <si>
    <t>Fountains</t>
  </si>
  <si>
    <t>Oxygen Holdings</t>
  </si>
  <si>
    <t>Aberdeen Football Club</t>
  </si>
  <si>
    <t>538 - Leisure Facilities</t>
  </si>
  <si>
    <t>(Formerly Blakes Clothing)</t>
  </si>
  <si>
    <t>Voyager IT.com</t>
  </si>
  <si>
    <t>Methven's*</t>
  </si>
  <si>
    <t>Just2clicks.com</t>
  </si>
  <si>
    <t>Ord 0.1p</t>
  </si>
  <si>
    <t>Ideal Shopping Direct</t>
  </si>
  <si>
    <t>Convergence Holdings</t>
  </si>
  <si>
    <t>Signcorp*</t>
  </si>
  <si>
    <t>*Suspended 25/02/00 at 67.5p</t>
  </si>
  <si>
    <t>London &amp; Edinburgh Publishing*</t>
  </si>
  <si>
    <t>*Suspended 24/02/00 at 60.75p</t>
  </si>
  <si>
    <t>Lon&amp;Edin Cnv Uns 7% Ln Stk *</t>
  </si>
  <si>
    <t>*Suspended 24/02/00 at 635p</t>
  </si>
  <si>
    <t>Cube8.com</t>
  </si>
  <si>
    <t>Griff-Tech.com</t>
  </si>
  <si>
    <t>Peel Hunt</t>
  </si>
  <si>
    <t>Forbidden Technologies</t>
  </si>
  <si>
    <t>Ord 4p</t>
  </si>
  <si>
    <t>977 - Software</t>
  </si>
  <si>
    <t>(Formerly Tarpan)</t>
  </si>
  <si>
    <t>Pascoe's Group*</t>
  </si>
  <si>
    <t>*Suspended 29/02/00 at 90.5p</t>
  </si>
  <si>
    <t>Beeson Gregory Limited</t>
  </si>
  <si>
    <t>EnterpriseAsia.com</t>
  </si>
  <si>
    <t>PrintPotato.com</t>
  </si>
  <si>
    <r>
      <t>I</t>
    </r>
    <r>
      <rPr>
        <b/>
        <vertAlign val="superscript"/>
        <sz val="9"/>
        <rFont val="Helvetica"/>
        <family val="0"/>
      </rPr>
      <t>2</t>
    </r>
    <r>
      <rPr>
        <b/>
        <sz val="9"/>
        <rFont val="Helvetica"/>
        <family val="0"/>
      </rPr>
      <t xml:space="preserve">S </t>
    </r>
  </si>
  <si>
    <t>FTSEAIM</t>
  </si>
  <si>
    <t>Start of NEW YEAR change</t>
  </si>
  <si>
    <t>SCI Entertainment</t>
  </si>
  <si>
    <t>Einstein Channel</t>
  </si>
  <si>
    <t>543 - Cable &amp; Satellite</t>
  </si>
  <si>
    <t>Collins Stewart Limited</t>
  </si>
  <si>
    <t>Intechnology</t>
  </si>
  <si>
    <t>Ord 5p</t>
  </si>
  <si>
    <t>WestLB Panmure Limited</t>
  </si>
  <si>
    <t>Legendary Investments</t>
  </si>
  <si>
    <t>Middlesex</t>
  </si>
  <si>
    <t>Nanouniverse</t>
  </si>
  <si>
    <t>Topnotch Health Clubs</t>
  </si>
  <si>
    <t>SG Securities (London) Ltd</t>
  </si>
  <si>
    <t>World Telecom</t>
  </si>
  <si>
    <t>Bristol &amp; West</t>
  </si>
  <si>
    <t>Investments</t>
  </si>
  <si>
    <t>Bristol</t>
  </si>
  <si>
    <t>877 - Motgage Finance</t>
  </si>
  <si>
    <t>Bristol &amp; West Investments</t>
  </si>
  <si>
    <t>Freecom.Net</t>
  </si>
  <si>
    <t>Oxfordshire</t>
  </si>
  <si>
    <t>974 - Internet</t>
  </si>
  <si>
    <t>E-District.Net</t>
  </si>
  <si>
    <t>535 - Home Entertainment</t>
  </si>
  <si>
    <t>Tornado Group</t>
  </si>
  <si>
    <t>Ord 25p</t>
  </si>
  <si>
    <t>526 - Retailers - Hardlines</t>
  </si>
  <si>
    <t>Q Group</t>
  </si>
  <si>
    <t>IBNET</t>
  </si>
  <si>
    <t>Surrey</t>
  </si>
  <si>
    <t>Albert E. Sharp Securities</t>
  </si>
  <si>
    <t>VoyagerIT.Com</t>
  </si>
  <si>
    <t>Delyn Group*</t>
  </si>
  <si>
    <t>*Suspended 10/03/00 at 314.5p</t>
  </si>
  <si>
    <t>Cambridge</t>
  </si>
  <si>
    <t>Placing Open Offer</t>
  </si>
  <si>
    <t>859 - Investment Comapanies - Not approved under s.842</t>
  </si>
  <si>
    <t>Eurovestech</t>
  </si>
  <si>
    <t>859 - Investment Companies - Not approved under s.842</t>
  </si>
  <si>
    <t>John East &amp; Partners Ltd</t>
  </si>
  <si>
    <t>Insinger Townsley</t>
  </si>
  <si>
    <t>Interregnum</t>
  </si>
  <si>
    <t>581 - Business Support Services</t>
  </si>
  <si>
    <t>Teather &amp; Greenwood Ltd</t>
  </si>
  <si>
    <t>Softtechnet.Com</t>
  </si>
  <si>
    <t>Petra Diamonds Limited*</t>
  </si>
  <si>
    <t>*Suspended on 13/03/00 at 44p</t>
  </si>
  <si>
    <t>Fulcrum Pharma</t>
  </si>
  <si>
    <t>Hertfordshire</t>
  </si>
  <si>
    <t>480 - Pharmaceuticals</t>
  </si>
  <si>
    <t>Integrated Asset Management</t>
  </si>
  <si>
    <t>Focus Solutions Group</t>
  </si>
  <si>
    <t>Warwick</t>
  </si>
  <si>
    <t>Premier Management</t>
  </si>
  <si>
    <t>Holdings</t>
  </si>
  <si>
    <t>583 - Education, Business Training &amp; Employment Agencies</t>
  </si>
  <si>
    <t>Hoodless Brennan &amp; Partners</t>
  </si>
  <si>
    <t>Premier Management Holdings</t>
  </si>
  <si>
    <t>Jordec Group</t>
  </si>
  <si>
    <t>ADVFN.Com</t>
  </si>
  <si>
    <t>Essex</t>
  </si>
  <si>
    <t>Teather &amp; Greenwood Holdings</t>
  </si>
  <si>
    <t>(Formerly NRP)</t>
  </si>
  <si>
    <t>Bell Lawrie Wise Speke</t>
  </si>
  <si>
    <t>Johnson Fry Finance</t>
  </si>
  <si>
    <t>World Careers Network</t>
  </si>
  <si>
    <t>Charles Stanley &amp; Co. Ltd</t>
  </si>
  <si>
    <t>Bizzbuild.Com</t>
  </si>
  <si>
    <t>Ord 0.5p</t>
  </si>
  <si>
    <t>Placing &amp; Offer</t>
  </si>
  <si>
    <t>for Subscription</t>
  </si>
  <si>
    <t>Noble &amp; Company Limited</t>
  </si>
  <si>
    <t>Durlacher &amp; Co. Limited</t>
  </si>
  <si>
    <t>Chelford Group</t>
  </si>
  <si>
    <t>Manchester</t>
  </si>
  <si>
    <t>859 - Investment Companies - not approved under s.842</t>
  </si>
  <si>
    <t>Apax Partners &amp; Co Capital</t>
  </si>
  <si>
    <t>Rowan Dartington &amp; Co. Ltd.</t>
  </si>
  <si>
    <t>Corporate Executive Search International</t>
  </si>
  <si>
    <t>Regen Therapeutics</t>
  </si>
  <si>
    <t>Placing &amp;</t>
  </si>
  <si>
    <t>Open Offer</t>
  </si>
  <si>
    <t>Chandra</t>
  </si>
  <si>
    <t>Electric Word</t>
  </si>
  <si>
    <t>547 - Publishing &amp; Printing</t>
  </si>
  <si>
    <t>Paradigm Media</t>
  </si>
  <si>
    <t>Paradigm Media Investments</t>
  </si>
  <si>
    <t>Vianet Group</t>
  </si>
  <si>
    <t>Edinburgh</t>
  </si>
  <si>
    <t>932 - Computer Hardware</t>
  </si>
  <si>
    <t>Lotteryking Holdings</t>
  </si>
  <si>
    <t>Fiske</t>
  </si>
  <si>
    <t>875 - Investment Banks</t>
  </si>
  <si>
    <t>Fiske &amp; Co.</t>
  </si>
  <si>
    <t>Kazoo3D</t>
  </si>
  <si>
    <t>Ord 0.2p</t>
  </si>
  <si>
    <t>Sheffield</t>
  </si>
  <si>
    <t>Arthur Andersen (Leeds)</t>
  </si>
  <si>
    <t>Charterhouse Tilney Securities</t>
  </si>
  <si>
    <t>Tenon Group</t>
  </si>
  <si>
    <t>Raphael Zorn Hemsley Ltd.</t>
  </si>
  <si>
    <t>Radio First</t>
  </si>
  <si>
    <t>Ord 2p</t>
  </si>
  <si>
    <t>Brighton</t>
  </si>
  <si>
    <t>542 - Broadcasting Contractors</t>
  </si>
  <si>
    <t>Ellis and Partners Limited</t>
  </si>
  <si>
    <t>Auxinet</t>
  </si>
  <si>
    <t>(Formerly Corporate Executive Search International)</t>
  </si>
  <si>
    <t>Eurocity Properties</t>
  </si>
  <si>
    <t>Ord 50p</t>
  </si>
  <si>
    <t>Keith, Bayley, Rogers &amp; Co.</t>
  </si>
  <si>
    <t>MotionPoster</t>
  </si>
  <si>
    <t>Berkshire</t>
  </si>
  <si>
    <t>862 - Real Estate Holding &amp; Development</t>
  </si>
  <si>
    <t>English Trust Co. Ltd</t>
  </si>
  <si>
    <t>545 - Media Agencies</t>
  </si>
  <si>
    <t>Netb2b2</t>
  </si>
  <si>
    <t>(Formerly Parallel Pictures Group)</t>
  </si>
  <si>
    <t>Stratus Holdings</t>
  </si>
  <si>
    <t>North Yorkshire</t>
  </si>
  <si>
    <t>Williams de Broe</t>
  </si>
  <si>
    <t>E-Xentric*</t>
  </si>
  <si>
    <t>SCAP,WINS</t>
  </si>
  <si>
    <t>JPJL,PEEL,WINS</t>
  </si>
  <si>
    <t>WDBM,WINS</t>
  </si>
  <si>
    <t>ABN</t>
  </si>
  <si>
    <t>ABN AMRO EQUITIES (UK) LD</t>
  </si>
  <si>
    <t>AESL</t>
  </si>
  <si>
    <t>ALBERT E.SHARP SECURITIES</t>
  </si>
  <si>
    <t>CHMM</t>
  </si>
  <si>
    <t>CHARTERHOUSE SECURITIES LD</t>
  </si>
  <si>
    <t>LEHM</t>
  </si>
  <si>
    <t xml:space="preserve">LEHMAN BROTHERS INTL (EUROPE) </t>
  </si>
  <si>
    <t>*Suspended at 67p on 13/03/00</t>
  </si>
  <si>
    <t>*(Suspended 17/02/00 at 31.5p)</t>
  </si>
  <si>
    <t>Mountcashel</t>
  </si>
  <si>
    <t>New Ord 25p Nil Pd 4/4/00</t>
  </si>
  <si>
    <t>New Ord 25p Fully Pd 4/4/00</t>
  </si>
  <si>
    <t>Leeds</t>
  </si>
  <si>
    <t xml:space="preserve">CCF Charterhouse Corporate </t>
  </si>
  <si>
    <t>Corporate Finance</t>
  </si>
  <si>
    <t>Deloitte &amp; Touche</t>
  </si>
  <si>
    <t>Birmingham</t>
  </si>
  <si>
    <t>Nabarro Wells &amp; Co. Limited</t>
  </si>
  <si>
    <t xml:space="preserve">10 Group </t>
  </si>
  <si>
    <t>Vendor Consideration</t>
  </si>
  <si>
    <t xml:space="preserve">  -  </t>
  </si>
  <si>
    <t>3.625</t>
  </si>
  <si>
    <t xml:space="preserve">Access Plus </t>
  </si>
  <si>
    <t>Exercise Of Options</t>
  </si>
  <si>
    <t>140.5</t>
  </si>
  <si>
    <t>565</t>
  </si>
  <si>
    <t xml:space="preserve">African Gold </t>
  </si>
  <si>
    <t>1</t>
  </si>
  <si>
    <t xml:space="preserve">Alizyme </t>
  </si>
  <si>
    <t>Exercise Of Warrants</t>
  </si>
  <si>
    <t>40</t>
  </si>
  <si>
    <t>30</t>
  </si>
  <si>
    <t xml:space="preserve">Ambient </t>
  </si>
  <si>
    <t>90</t>
  </si>
  <si>
    <t>189.35</t>
  </si>
  <si>
    <t>Issue For Cash</t>
  </si>
  <si>
    <t>220</t>
  </si>
  <si>
    <t xml:space="preserve">Anglo-Welsh Group </t>
  </si>
  <si>
    <t>46.5</t>
  </si>
  <si>
    <t xml:space="preserve">Antonov </t>
  </si>
  <si>
    <t>50</t>
  </si>
  <si>
    <t xml:space="preserve">Aortech International </t>
  </si>
  <si>
    <t>Placing &amp; Open Offer</t>
  </si>
  <si>
    <t>1 - 8</t>
  </si>
  <si>
    <t>590</t>
  </si>
  <si>
    <t>830</t>
  </si>
  <si>
    <t>134.7641</t>
  </si>
  <si>
    <t>120.5</t>
  </si>
  <si>
    <t xml:space="preserve">Aquarius Platinum Limited           </t>
  </si>
  <si>
    <t>38.5</t>
  </si>
  <si>
    <t>Exchange Offer</t>
  </si>
  <si>
    <t>16.5</t>
  </si>
  <si>
    <t xml:space="preserve">Auxinet </t>
  </si>
  <si>
    <t xml:space="preserve">Bickerton Group </t>
  </si>
  <si>
    <t>6.5</t>
  </si>
  <si>
    <t xml:space="preserve">Brancote Hldgs </t>
  </si>
  <si>
    <t>66</t>
  </si>
  <si>
    <t xml:space="preserve">C &amp; B Publishing </t>
  </si>
  <si>
    <t>115</t>
  </si>
  <si>
    <t xml:space="preserve">C.A.Coutts Hldgs </t>
  </si>
  <si>
    <t>84</t>
  </si>
  <si>
    <t xml:space="preserve">Cambridge Mineral Resources </t>
  </si>
  <si>
    <t>12</t>
  </si>
  <si>
    <t xml:space="preserve">Channel Television Group            </t>
  </si>
  <si>
    <t>115.5</t>
  </si>
  <si>
    <t xml:space="preserve">Channelfly.Com                      </t>
  </si>
  <si>
    <t xml:space="preserve">Charterhouse Communications </t>
  </si>
  <si>
    <t>8</t>
  </si>
  <si>
    <t xml:space="preserve">City Gourmets Hldgs </t>
  </si>
  <si>
    <t>39</t>
  </si>
  <si>
    <t>100</t>
  </si>
  <si>
    <t xml:space="preserve">Cresco International </t>
  </si>
  <si>
    <t>150</t>
  </si>
  <si>
    <t xml:space="preserve">Cube8.Com                           </t>
  </si>
  <si>
    <t xml:space="preserve">Dmatek </t>
  </si>
  <si>
    <t>275</t>
  </si>
  <si>
    <t xml:space="preserve">E-Capital Investments </t>
  </si>
  <si>
    <t>1.75</t>
  </si>
  <si>
    <t>2.5</t>
  </si>
  <si>
    <t xml:space="preserve">E-Primefinancial                    </t>
  </si>
  <si>
    <t>2 - 5</t>
  </si>
  <si>
    <t>20</t>
  </si>
  <si>
    <t xml:space="preserve">Electronic Retailing Systems Intl </t>
  </si>
  <si>
    <t>0.006</t>
  </si>
  <si>
    <t xml:space="preserve">Enterprise </t>
  </si>
  <si>
    <t>79.2</t>
  </si>
  <si>
    <t xml:space="preserve">Epic Group </t>
  </si>
  <si>
    <t>14.449</t>
  </si>
  <si>
    <t xml:space="preserve">Firestone Diamonds </t>
  </si>
  <si>
    <t>Further Issues</t>
  </si>
  <si>
    <t xml:space="preserve">Flomerics Group </t>
  </si>
  <si>
    <t>130</t>
  </si>
  <si>
    <t xml:space="preserve">Forbidden Technologies              </t>
  </si>
  <si>
    <t>Issue Of Shares</t>
  </si>
  <si>
    <t>1150</t>
  </si>
  <si>
    <t xml:space="preserve">Freecom.Net                         </t>
  </si>
  <si>
    <t>5</t>
  </si>
  <si>
    <t>500</t>
  </si>
  <si>
    <t xml:space="preserve">Future Integrated Telephony </t>
  </si>
  <si>
    <t>1 - 9</t>
  </si>
  <si>
    <t>665</t>
  </si>
  <si>
    <t xml:space="preserve">Gameplay.Com </t>
  </si>
  <si>
    <t>650</t>
  </si>
  <si>
    <t xml:space="preserve">Globalnet Financial.Com Inc         </t>
  </si>
  <si>
    <t xml:space="preserve">Gold Mines Of Sardinia </t>
  </si>
  <si>
    <t>13.9</t>
  </si>
  <si>
    <t xml:space="preserve">Griff-Tech.Com                      </t>
  </si>
  <si>
    <t>1.13297</t>
  </si>
  <si>
    <t xml:space="preserve">Guiton Group </t>
  </si>
  <si>
    <t>Further Vendor Shares</t>
  </si>
  <si>
    <t xml:space="preserve">Highams Systems Services Group </t>
  </si>
  <si>
    <t>10</t>
  </si>
  <si>
    <t xml:space="preserve">Honeycombe Leisure </t>
  </si>
  <si>
    <t>1 - 7</t>
  </si>
  <si>
    <t>9</t>
  </si>
  <si>
    <t xml:space="preserve">Infobank International Holdings </t>
  </si>
  <si>
    <t>54.878</t>
  </si>
  <si>
    <t>54.34615</t>
  </si>
  <si>
    <t>71.7</t>
  </si>
  <si>
    <t xml:space="preserve">Inter-Alliance </t>
  </si>
  <si>
    <t xml:space="preserve">Intermediate Equity </t>
  </si>
  <si>
    <t xml:space="preserve">Interregnum </t>
  </si>
  <si>
    <t>112</t>
  </si>
  <si>
    <t xml:space="preserve">Jellyworks                          </t>
  </si>
  <si>
    <t>Conversion</t>
  </si>
  <si>
    <t xml:space="preserve">Just Group </t>
  </si>
  <si>
    <t>11.5</t>
  </si>
  <si>
    <t xml:space="preserve">Keystone Software                   </t>
  </si>
  <si>
    <t>118</t>
  </si>
  <si>
    <t xml:space="preserve">Legendary Investments </t>
  </si>
  <si>
    <t xml:space="preserve">Magic Moments Internet </t>
  </si>
  <si>
    <t xml:space="preserve">Magnum Power </t>
  </si>
  <si>
    <t>25.65</t>
  </si>
  <si>
    <t xml:space="preserve">Majestic Wine </t>
  </si>
  <si>
    <t>160</t>
  </si>
  <si>
    <t>75</t>
  </si>
  <si>
    <t xml:space="preserve">Mazaran Leisure </t>
  </si>
  <si>
    <t xml:space="preserve">Medisys </t>
  </si>
  <si>
    <t>15</t>
  </si>
  <si>
    <t>23.74</t>
  </si>
  <si>
    <t xml:space="preserve">Metrodome Group </t>
  </si>
  <si>
    <t>125</t>
  </si>
  <si>
    <t xml:space="preserve">Minorplanet Systems </t>
  </si>
  <si>
    <t xml:space="preserve">Monotub Industries                  </t>
  </si>
  <si>
    <t>330</t>
  </si>
  <si>
    <t xml:space="preserve">Netb2B2 </t>
  </si>
  <si>
    <t>2</t>
  </si>
  <si>
    <t xml:space="preserve">Netcall </t>
  </si>
  <si>
    <t xml:space="preserve">Netvest.Com </t>
  </si>
  <si>
    <t>38</t>
  </si>
  <si>
    <t xml:space="preserve">Newmedia Spark                      </t>
  </si>
  <si>
    <t xml:space="preserve">Northacre </t>
  </si>
  <si>
    <t xml:space="preserve">Northern Petroleum </t>
  </si>
  <si>
    <t>3.125</t>
  </si>
  <si>
    <t>1.25</t>
  </si>
  <si>
    <t xml:space="preserve">On-Line </t>
  </si>
  <si>
    <t>136.5</t>
  </si>
  <si>
    <t xml:space="preserve">Orchard Furniture </t>
  </si>
  <si>
    <t>0.1</t>
  </si>
  <si>
    <t xml:space="preserve">Oxygen Hldgs                        </t>
  </si>
  <si>
    <t xml:space="preserve">Pacific Media </t>
  </si>
  <si>
    <t xml:space="preserve">Paradigm Media Investments </t>
  </si>
  <si>
    <t xml:space="preserve">Pennant International Group </t>
  </si>
  <si>
    <t>187.5</t>
  </si>
  <si>
    <t xml:space="preserve">Pilat Technologies International </t>
  </si>
  <si>
    <t>1.5</t>
  </si>
  <si>
    <t xml:space="preserve">Premisys </t>
  </si>
  <si>
    <t>45</t>
  </si>
  <si>
    <t xml:space="preserve">Property &amp; Capital </t>
  </si>
  <si>
    <t xml:space="preserve">Property Internet </t>
  </si>
  <si>
    <t xml:space="preserve">Pubs'N'Bars </t>
  </si>
  <si>
    <t xml:space="preserve">Rapid Technology Group </t>
  </si>
  <si>
    <t xml:space="preserve">Rexonline </t>
  </si>
  <si>
    <t xml:space="preserve">Science Systems </t>
  </si>
  <si>
    <t xml:space="preserve">Sopheon                             </t>
  </si>
  <si>
    <t>800</t>
  </si>
  <si>
    <t xml:space="preserve">Stenoak Services </t>
  </si>
  <si>
    <t xml:space="preserve">Suparule </t>
  </si>
  <si>
    <t xml:space="preserve">Surgical Innovations Group </t>
  </si>
  <si>
    <t xml:space="preserve">Talisman House </t>
  </si>
  <si>
    <t>55</t>
  </si>
  <si>
    <t xml:space="preserve">Tertiary Minerals                   </t>
  </si>
  <si>
    <t>10.461538</t>
  </si>
  <si>
    <t xml:space="preserve">Tornado Group </t>
  </si>
  <si>
    <t xml:space="preserve">Tradepoint Financial Networks </t>
  </si>
  <si>
    <t xml:space="preserve">Transense Technologies              </t>
  </si>
  <si>
    <t>31.5346</t>
  </si>
  <si>
    <t xml:space="preserve">Underwriting &amp; Subscription         </t>
  </si>
  <si>
    <t xml:space="preserve">Voyager It.Com                      </t>
  </si>
  <si>
    <t xml:space="preserve">Weeks Group </t>
  </si>
  <si>
    <t>0.676</t>
  </si>
  <si>
    <t xml:space="preserve">West 175 Media Group Inc            </t>
  </si>
  <si>
    <t>77</t>
  </si>
  <si>
    <t xml:space="preserve">Westside Acquisitions Plc           </t>
  </si>
  <si>
    <t xml:space="preserve">Winchester Entertainment </t>
  </si>
  <si>
    <t>70</t>
  </si>
  <si>
    <t xml:space="preserve">Yeoman Group </t>
  </si>
  <si>
    <t>157 further issues</t>
  </si>
  <si>
    <t xml:space="preserve">AFA Systems </t>
  </si>
  <si>
    <t xml:space="preserve">Artisan(UK) </t>
  </si>
  <si>
    <t xml:space="preserve">eVestment Company </t>
  </si>
  <si>
    <t xml:space="preserve">IMS Maxims </t>
  </si>
  <si>
    <t>APAX,HHGI,MLSB,PEEL, SCAP,WINS</t>
  </si>
  <si>
    <t xml:space="preserve">APAX,CLS ,PEEL,WINS </t>
  </si>
  <si>
    <t xml:space="preserve">APAX,WINS </t>
  </si>
  <si>
    <t xml:space="preserve">WINS </t>
  </si>
  <si>
    <t xml:space="preserve">TEAM,WINS </t>
  </si>
  <si>
    <t xml:space="preserve">DURM,WINS </t>
  </si>
  <si>
    <t xml:space="preserve">BGMM,HOOD,WINS </t>
  </si>
  <si>
    <t xml:space="preserve">MLSB,WINS </t>
  </si>
  <si>
    <t xml:space="preserve">HHGI,MLSB,WINS </t>
  </si>
  <si>
    <t xml:space="preserve">APAX,BGMM,WINS </t>
  </si>
  <si>
    <t xml:space="preserve">JPJL,MLSB,WINS </t>
  </si>
  <si>
    <t xml:space="preserve">HSBC,WINS </t>
  </si>
  <si>
    <t>APAX,CLS ,HHGI,MLSB, WINS</t>
  </si>
  <si>
    <t xml:space="preserve">BGMM,PEEL,WINS </t>
  </si>
  <si>
    <t xml:space="preserve">JPJL,TEAM,WINS </t>
  </si>
  <si>
    <t>HHGI,HOOD,MLSB,PEEL, SCAP,WINS</t>
  </si>
  <si>
    <t xml:space="preserve">HOOD,SCAP,WINS </t>
  </si>
  <si>
    <t xml:space="preserve">CSCS,SCAP,WINS </t>
  </si>
  <si>
    <t xml:space="preserve">JPJL,WINS </t>
  </si>
  <si>
    <t xml:space="preserve">PEEL,WINS </t>
  </si>
  <si>
    <t xml:space="preserve">PEEL,TEAM,WINS </t>
  </si>
  <si>
    <t xml:space="preserve">AESL,MLSB,WINS </t>
  </si>
  <si>
    <t>JPJL,MLSB,SCAP,TEAM, WINS</t>
  </si>
  <si>
    <t xml:space="preserve">DURM,PEEL,WINS </t>
  </si>
  <si>
    <t xml:space="preserve">CAZN,WINS </t>
  </si>
  <si>
    <t>'A' Ltd Vtg Ord</t>
  </si>
  <si>
    <t xml:space="preserve">BGMM,WINS </t>
  </si>
  <si>
    <t xml:space="preserve">PEEL,WDBM,WINS </t>
  </si>
  <si>
    <t xml:space="preserve">APAX,MLSB,PEEL,WINS </t>
  </si>
  <si>
    <t xml:space="preserve">MLSB,SCAP,WINS </t>
  </si>
  <si>
    <t xml:space="preserve">DURM,SGSL,WINS </t>
  </si>
  <si>
    <t xml:space="preserve">CSCS,WINS </t>
  </si>
  <si>
    <t>HHGI,MLSB,PEEL,TEAM, WINS</t>
  </si>
  <si>
    <t>APAX,HHGI,SCAP,TEAM, WINS</t>
  </si>
  <si>
    <t xml:space="preserve">JPJL,MLSB,PEEL,WINS </t>
  </si>
  <si>
    <t>AESL,APAX,CSFS,DURM, HHGI,JPJL,</t>
  </si>
  <si>
    <t xml:space="preserve">HHGI,MLSB,TEAM,WINS </t>
  </si>
  <si>
    <t xml:space="preserve">APAX,HHGI,WINS </t>
  </si>
  <si>
    <t xml:space="preserve">AESL,SCAP,WINS </t>
  </si>
  <si>
    <t xml:space="preserve">WDBM,WINS </t>
  </si>
  <si>
    <t xml:space="preserve">CSCS,PEEL,WINS </t>
  </si>
  <si>
    <t>APAX,HHGI,MLSB,PEEL, WINS</t>
  </si>
  <si>
    <t xml:space="preserve">KLWT,PEEL,SCAP,WINS </t>
  </si>
  <si>
    <t xml:space="preserve">PEEL,SCAP,WINS </t>
  </si>
  <si>
    <t xml:space="preserve">WEST,WINS </t>
  </si>
  <si>
    <t xml:space="preserve">HOOD,MLSB,SCAP,WINS </t>
  </si>
  <si>
    <t xml:space="preserve">HOOD,WINS </t>
  </si>
  <si>
    <t xml:space="preserve">JPJL,PEEL,WINS </t>
  </si>
  <si>
    <t xml:space="preserve">APAX,MLSB,SCAP,WINS </t>
  </si>
  <si>
    <t xml:space="preserve">PEEL,SCAP,SGSL,WINS </t>
  </si>
  <si>
    <t xml:space="preserve">SCAP,WDBM,WINS </t>
  </si>
  <si>
    <t xml:space="preserve">APAX,MLSB,WINS </t>
  </si>
  <si>
    <t xml:space="preserve">MLSB,PEEL,WINS </t>
  </si>
  <si>
    <t xml:space="preserve">PEEL,SCAP,WDBM,WINS </t>
  </si>
  <si>
    <t xml:space="preserve">BGMM,HOOD,PEEL,WINS </t>
  </si>
  <si>
    <t xml:space="preserve">APAX,HHGI,PEEL,WINS </t>
  </si>
  <si>
    <t xml:space="preserve">HHGI,WINS </t>
  </si>
  <si>
    <t>APAX,JPJL,PEEL,SCAP, WINS</t>
  </si>
  <si>
    <t xml:space="preserve">CSFS,SCAP,WINS </t>
  </si>
  <si>
    <t xml:space="preserve">AESL,WINS </t>
  </si>
  <si>
    <t xml:space="preserve">JPJL,SCAP,TEAM,WINS </t>
  </si>
  <si>
    <t>APAX,BGMM,LEHM,WEST, WINS</t>
  </si>
  <si>
    <t xml:space="preserve">APAX,MLSB,TEAM,WINS </t>
  </si>
  <si>
    <t xml:space="preserve">APAX,SCAP,WINS </t>
  </si>
  <si>
    <t>APAX,HHGI,JPJL,MLSB, SCAP,TEAM,</t>
  </si>
  <si>
    <t xml:space="preserve">CHMM,WINS </t>
  </si>
  <si>
    <t xml:space="preserve">DURM,JPJL,WINS </t>
  </si>
  <si>
    <t xml:space="preserve">APAX,CSCS,MLSB,WINS </t>
  </si>
  <si>
    <t xml:space="preserve">CLS ,MLSB,WINS </t>
  </si>
  <si>
    <t xml:space="preserve">AESL,JPJL,SCAP,WINS </t>
  </si>
  <si>
    <t xml:space="preserve">APAX,CSCS,RZH ,WINS </t>
  </si>
  <si>
    <t>APAX,HHGI,JPJL,MLSB, WDBM,WINS</t>
  </si>
  <si>
    <t xml:space="preserve">MLSB,PEEL,SCAP,WINS </t>
  </si>
  <si>
    <t xml:space="preserve">APAX,JPJL,WINS </t>
  </si>
  <si>
    <t xml:space="preserve">BGMM,MLSB,PEEL,WINS </t>
  </si>
  <si>
    <t xml:space="preserve">APAX,HHGI,MLSB,WINS </t>
  </si>
  <si>
    <t xml:space="preserve">DURM,HOOD,PEEL,WINS </t>
  </si>
  <si>
    <t xml:space="preserve">MLSB,PEEL,TEAM,WINS </t>
  </si>
  <si>
    <t xml:space="preserve">MLSB,TEAM,WINS </t>
  </si>
  <si>
    <t xml:space="preserve">KLWT,MLSB,SCAP,WINS </t>
  </si>
  <si>
    <t xml:space="preserve">HOOD,PEEL,WINS </t>
  </si>
  <si>
    <t>APAX,CSCS,HHGI,NMRA, WINS</t>
  </si>
  <si>
    <t xml:space="preserve">HHGI,PEEL,SCAP,WINS </t>
  </si>
  <si>
    <t>APAX,HHGI,HOOD,PEEL, WINS</t>
  </si>
  <si>
    <t xml:space="preserve">HHGI,SCAP,WINS </t>
  </si>
  <si>
    <t xml:space="preserve">HSBC,MLSB,WINS </t>
  </si>
  <si>
    <t xml:space="preserve">DURM,SCAP,WINS </t>
  </si>
  <si>
    <t>APAX,HHGI,MLSB,SCAP, WINS</t>
  </si>
  <si>
    <t>HHGI,JPJL,MLSB,PEEL, WINS</t>
  </si>
  <si>
    <t xml:space="preserve">CSCS,HHGI,TEAM, </t>
  </si>
  <si>
    <t>CLS ,CSFS,MLSB,PEEL, WDR ,</t>
  </si>
  <si>
    <t xml:space="preserve">BGMM,DURM,MLSB,WINS </t>
  </si>
  <si>
    <t xml:space="preserve">JPJL,MLSB, </t>
  </si>
  <si>
    <t xml:space="preserve">RZH ,SCAP,WINS </t>
  </si>
  <si>
    <t/>
  </si>
  <si>
    <t>APAX,CSFS,HHGI,HSBC, JPJL,PEEL,</t>
  </si>
  <si>
    <t xml:space="preserve">HHGI,HOOD,SCAP,WINS </t>
  </si>
  <si>
    <t xml:space="preserve">MLSB,SCAP,TEAM,WINS </t>
  </si>
  <si>
    <t xml:space="preserve">CSFS,JPMS,WINS </t>
  </si>
  <si>
    <t>HHGI,HOOD,JPJL,PEEL, WINS</t>
  </si>
  <si>
    <t xml:space="preserve">CLS ,HHGI,PEEL,WINS </t>
  </si>
  <si>
    <t xml:space="preserve">RZH ,WINS </t>
  </si>
  <si>
    <t>APAX,PEEL,RZH ,SCAP, WINS</t>
  </si>
  <si>
    <t xml:space="preserve">HHGI,MLSB,PEEL,WINS </t>
  </si>
  <si>
    <t xml:space="preserve">DURM,HHGI,WINS </t>
  </si>
  <si>
    <t xml:space="preserve">CSCS,MLSB,WINS </t>
  </si>
  <si>
    <t xml:space="preserve">SGSL,WINS </t>
  </si>
  <si>
    <t xml:space="preserve">APAX,WDBM,WINS </t>
  </si>
  <si>
    <t xml:space="preserve">JPJL,SCAP,WINS </t>
  </si>
  <si>
    <t>APAX,CLS ,JPJL,MLSB, WINS</t>
  </si>
  <si>
    <t xml:space="preserve">APAX,JPJL,TEAM,WINS </t>
  </si>
  <si>
    <t xml:space="preserve">SGSL,WDR ,WINS </t>
  </si>
  <si>
    <t xml:space="preserve">SCAP, </t>
  </si>
  <si>
    <t xml:space="preserve">AESL,PEEL,WINS </t>
  </si>
  <si>
    <t xml:space="preserve">CSCS, </t>
  </si>
  <si>
    <t xml:space="preserve">CSFB,HSBC,WEST, </t>
  </si>
  <si>
    <t>March 2000</t>
  </si>
  <si>
    <t>at 31/03/00</t>
  </si>
  <si>
    <t>at 31/3/00</t>
  </si>
  <si>
    <t>33 admissions</t>
  </si>
</sst>
</file>

<file path=xl/styles.xml><?xml version="1.0" encoding="utf-8"?>
<styleSheet xmlns="http://schemas.openxmlformats.org/spreadsheetml/2006/main">
  <numFmts count="9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0.0%"/>
    <numFmt numFmtId="174" formatCode="0.000"/>
    <numFmt numFmtId="175" formatCode="0000000"/>
    <numFmt numFmtId="176" formatCode="_-* #,##0.0_-;\-* #,##0.0_-;_-* &quot;-&quot;??_-;_-@_-"/>
    <numFmt numFmtId="177" formatCode="_-* #,##0_-;\-* #,##0_-;_-* &quot;-&quot;??_-;_-@_-"/>
    <numFmt numFmtId="178" formatCode="00\-00"/>
    <numFmt numFmtId="179" formatCode="mmmm\ yy"/>
    <numFmt numFmtId="180" formatCode="#,##0.0"/>
    <numFmt numFmtId="181" formatCode="#,##0.000"/>
    <numFmt numFmtId="182" formatCode="0.0"/>
    <numFmt numFmtId="183" formatCode="_-* #,##0.000_-;\-* #,##0.000_-;_-* &quot;-&quot;??_-;_-@_-"/>
    <numFmt numFmtId="184" formatCode="_-* #,##0.0000_-;\-* #,##0.0000_-;_-* &quot;-&quot;??_-;_-@_-"/>
    <numFmt numFmtId="185" formatCode="yyyy\-mm\-dd\ hh:mm:ss\.ss"/>
    <numFmt numFmtId="186" formatCode="#,##0.0000"/>
    <numFmt numFmtId="187" formatCode="#,##0.00000"/>
    <numFmt numFmtId="188" formatCode="0.00000"/>
    <numFmt numFmtId="189" formatCode="0.0000"/>
    <numFmt numFmtId="190" formatCode="#,##0.000000"/>
    <numFmt numFmtId="191" formatCode="#,##0.0000000"/>
    <numFmt numFmtId="192" formatCode="dd/m/yy"/>
    <numFmt numFmtId="193" formatCode="\+0.00%;\-0.00%"/>
    <numFmt numFmtId="194" formatCode="#,##0.00000000"/>
    <numFmt numFmtId="195" formatCode="#,##0.000000000"/>
    <numFmt numFmtId="196" formatCode="#,##0.0000000000"/>
    <numFmt numFmtId="197" formatCode="#,##0.00000000000"/>
    <numFmt numFmtId="198" formatCode="d/m/yy"/>
    <numFmt numFmtId="199" formatCode="0.000000"/>
    <numFmt numFmtId="200" formatCode="#,##0.0;\-#,##0.0"/>
    <numFmt numFmtId="201" formatCode="0.0000000"/>
    <numFmt numFmtId="202" formatCode="\(000\)"/>
    <numFmt numFmtId="203" formatCode="#,##0.0;[Red]\-#,##0.0"/>
    <numFmt numFmtId="204" formatCode="d\.m\.yy"/>
    <numFmt numFmtId="205" formatCode="0,000"/>
    <numFmt numFmtId="206" formatCode="\+0.0%\ ;\ \-0.0%"/>
    <numFmt numFmtId="207" formatCode="\+0.0\ ;\ \-0.0"/>
    <numFmt numFmtId="208" formatCode="\+0.0;\-0.0"/>
    <numFmt numFmtId="209" formatCode="\+0.0;\ \-0.0"/>
    <numFmt numFmtId="210" formatCode="\+0"/>
    <numFmt numFmtId="211" formatCode="0\-000\-000"/>
    <numFmt numFmtId="212" formatCode="0.000%"/>
    <numFmt numFmtId="213" formatCode="&quot;£&quot;#,##0.0000"/>
    <numFmt numFmtId="214" formatCode="000"/>
    <numFmt numFmtId="215" formatCode="_(* #,##0.0_);_(* \(#,##0.0\);_(* &quot;-&quot;??_);_(@_)"/>
    <numFmt numFmtId="216" formatCode="_(* #,##0_);_(* \(#,##0\);_(* &quot;-&quot;??_);_(@_)"/>
    <numFmt numFmtId="217" formatCode="d/m"/>
    <numFmt numFmtId="218" formatCode="0.00000000"/>
    <numFmt numFmtId="219" formatCode="dd\ mmmm\ yyyy"/>
    <numFmt numFmtId="220" formatCode="#,##0_);\(#,##0\)"/>
    <numFmt numFmtId="221" formatCode="#,##0_);[Red]\(#,##0\)"/>
    <numFmt numFmtId="222" formatCode="#,##0.00_);\(#,##0.00\)"/>
    <numFmt numFmtId="223" formatCode="#,##0.00_);[Red]\(#,##0.00\)"/>
    <numFmt numFmtId="224" formatCode="m/d/yy"/>
    <numFmt numFmtId="225" formatCode="d\-mmm\-yy"/>
    <numFmt numFmtId="226" formatCode="d\-mmm"/>
    <numFmt numFmtId="227" formatCode="h:mm"/>
    <numFmt numFmtId="228" formatCode="h:mm:ss"/>
    <numFmt numFmtId="229" formatCode="m/d/yy\ h:mm"/>
    <numFmt numFmtId="230" formatCode="#,##0.0_);\(#,##0.0\)"/>
    <numFmt numFmtId="231" formatCode="#,##0.000_);\(#,##0.000\)"/>
    <numFmt numFmtId="232" formatCode="mmmm\-yy"/>
    <numFmt numFmtId="233" formatCode="mmmm"/>
    <numFmt numFmtId="234" formatCode="dd\-mm"/>
    <numFmt numFmtId="235" formatCode="mm\-yy"/>
    <numFmt numFmtId="236" formatCode="dd/mm"/>
    <numFmt numFmtId="237" formatCode="d/mm"/>
    <numFmt numFmtId="238" formatCode="yyyy"/>
    <numFmt numFmtId="239" formatCode="\+0.00%\,\-0.00%"/>
    <numFmt numFmtId="240" formatCode="mmm"/>
    <numFmt numFmtId="241" formatCode="\+0.0%;\-0.0%"/>
    <numFmt numFmtId="242" formatCode="\+0;\-0"/>
    <numFmt numFmtId="243" formatCode="d"/>
    <numFmt numFmtId="244" formatCode="\+0.00;\-0.00"/>
    <numFmt numFmtId="245" formatCode="\(00\)"/>
    <numFmt numFmtId="246" formatCode="#,##0;[Red]\(#,##0\)"/>
    <numFmt numFmtId="247" formatCode="_-* #,##0.0_-;\-* #,##0.0_-;_-* &quot;-&quot;?_-;_-@_-"/>
    <numFmt numFmtId="248" formatCode="mm/dd/yy"/>
    <numFmt numFmtId="249" formatCode="@@@@\,"/>
    <numFmt numFmtId="250" formatCode="@\,"/>
    <numFmt numFmtId="251" formatCode="_-* #,##0.000_-;\-* #,##0.000_-;_-* &quot;-&quot;???_-;_-@_-"/>
    <numFmt numFmtId="252" formatCode="mm/dd/yyyy"/>
  </numFmts>
  <fonts count="10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1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name val="Helv"/>
      <family val="0"/>
    </font>
    <font>
      <sz val="10"/>
      <name val="Times New Roman"/>
      <family val="0"/>
    </font>
    <font>
      <sz val="10"/>
      <name val="Courier"/>
      <family val="0"/>
    </font>
    <font>
      <sz val="12"/>
      <name val="Arial"/>
      <family val="0"/>
    </font>
    <font>
      <sz val="10"/>
      <name val="MS Sans Serif"/>
      <family val="0"/>
    </font>
    <font>
      <b/>
      <i/>
      <sz val="30"/>
      <name val="Bodoni"/>
      <family val="1"/>
    </font>
    <font>
      <b/>
      <sz val="20"/>
      <name val="Helvetica"/>
      <family val="0"/>
    </font>
    <font>
      <b/>
      <sz val="28"/>
      <name val="Helvetica"/>
      <family val="0"/>
    </font>
    <font>
      <b/>
      <i/>
      <sz val="20"/>
      <name val="Bodoni"/>
      <family val="1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0"/>
    </font>
    <font>
      <b/>
      <sz val="20"/>
      <color indexed="8"/>
      <name val="Helvetica (PCL6)"/>
      <family val="2"/>
    </font>
    <font>
      <sz val="11"/>
      <color indexed="10"/>
      <name val="Arial"/>
      <family val="2"/>
    </font>
    <font>
      <i/>
      <sz val="20"/>
      <name val="Bodoni"/>
      <family val="1"/>
    </font>
    <font>
      <sz val="10"/>
      <name val="Helvetica"/>
      <family val="2"/>
    </font>
    <font>
      <b/>
      <sz val="8"/>
      <name val="Helvetica"/>
      <family val="2"/>
    </font>
    <font>
      <sz val="8"/>
      <name val="Helvetica-Black"/>
      <family val="0"/>
    </font>
    <font>
      <b/>
      <sz val="8"/>
      <color indexed="32"/>
      <name val="Helvetica"/>
      <family val="2"/>
    </font>
    <font>
      <b/>
      <sz val="8"/>
      <color indexed="8"/>
      <name val="Helvetica"/>
      <family val="2"/>
    </font>
    <font>
      <sz val="9"/>
      <name val="Helvetica-Light"/>
      <family val="2"/>
    </font>
    <font>
      <sz val="9"/>
      <color indexed="18"/>
      <name val="Helvetica (PCL6)"/>
      <family val="2"/>
    </font>
    <font>
      <sz val="9"/>
      <name val="Helvetica (PCL6)"/>
      <family val="2"/>
    </font>
    <font>
      <sz val="10"/>
      <name val="Helvetica-Light"/>
      <family val="2"/>
    </font>
    <font>
      <b/>
      <sz val="9"/>
      <name val="Helvetica-Light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color indexed="8"/>
      <name val="Helvetica (PCL6)"/>
      <family val="2"/>
    </font>
    <font>
      <sz val="10"/>
      <color indexed="10"/>
      <name val="Arial"/>
      <family val="0"/>
    </font>
    <font>
      <b/>
      <sz val="9"/>
      <name val="Helvetica (PCL6)"/>
      <family val="2"/>
    </font>
    <font>
      <b/>
      <sz val="9"/>
      <color indexed="10"/>
      <name val="Helvetica"/>
      <family val="2"/>
    </font>
    <font>
      <b/>
      <i/>
      <sz val="14"/>
      <name val="Helvetica (PCL6)"/>
      <family val="2"/>
    </font>
    <font>
      <b/>
      <sz val="8"/>
      <name val="Helvetica (PCL6)"/>
      <family val="2"/>
    </font>
    <font>
      <sz val="10"/>
      <name val="Helvetica (PCL6)"/>
      <family val="2"/>
    </font>
    <font>
      <sz val="10"/>
      <color indexed="10"/>
      <name val="Helvetica (PCL6)"/>
      <family val="2"/>
    </font>
    <font>
      <b/>
      <sz val="10"/>
      <name val="Helvetica (PCL6)"/>
      <family val="2"/>
    </font>
    <font>
      <sz val="8"/>
      <name val="Helvetica (PCL6)"/>
      <family val="2"/>
    </font>
    <font>
      <i/>
      <sz val="10"/>
      <color indexed="10"/>
      <name val="Arial"/>
      <family val="0"/>
    </font>
    <font>
      <i/>
      <sz val="9"/>
      <color indexed="10"/>
      <name val="Helvetica"/>
      <family val="2"/>
    </font>
    <font>
      <sz val="9"/>
      <color indexed="8"/>
      <name val="Helvetica-Light"/>
      <family val="2"/>
    </font>
    <font>
      <sz val="9"/>
      <color indexed="10"/>
      <name val="Helvetica-Light"/>
      <family val="2"/>
    </font>
    <font>
      <sz val="10"/>
      <color indexed="8"/>
      <name val="Helvetica-Light"/>
      <family val="2"/>
    </font>
    <font>
      <sz val="8"/>
      <name val="Helvetica"/>
      <family val="2"/>
    </font>
    <font>
      <sz val="10"/>
      <color indexed="10"/>
      <name val="Helvetica-Light"/>
      <family val="2"/>
    </font>
    <font>
      <b/>
      <sz val="8"/>
      <name val="Helvetica-Light"/>
      <family val="2"/>
    </font>
    <font>
      <b/>
      <sz val="8"/>
      <color indexed="10"/>
      <name val="Arial"/>
      <family val="2"/>
    </font>
    <font>
      <i/>
      <sz val="8"/>
      <color indexed="10"/>
      <name val="Helvetica"/>
      <family val="2"/>
    </font>
    <font>
      <sz val="8"/>
      <color indexed="8"/>
      <name val="Helvetica (PCL6)"/>
      <family val="2"/>
    </font>
    <font>
      <b/>
      <sz val="8"/>
      <color indexed="20"/>
      <name val="MS Sans Serif"/>
      <family val="0"/>
    </font>
    <font>
      <b/>
      <sz val="8"/>
      <color indexed="8"/>
      <name val="MS Sans Serif"/>
      <family val="0"/>
    </font>
    <font>
      <sz val="10"/>
      <color indexed="20"/>
      <name val="Arial"/>
      <family val="0"/>
    </font>
    <font>
      <b/>
      <sz val="12"/>
      <name val="Helvetica"/>
      <family val="0"/>
    </font>
    <font>
      <sz val="12"/>
      <name val="Helvetica"/>
      <family val="0"/>
    </font>
    <font>
      <b/>
      <sz val="9"/>
      <color indexed="20"/>
      <name val="Helvetica"/>
      <family val="0"/>
    </font>
    <font>
      <b/>
      <sz val="9"/>
      <color indexed="32"/>
      <name val="Helvetica"/>
      <family val="2"/>
    </font>
    <font>
      <sz val="11"/>
      <name val="Helvetica Black"/>
      <family val="0"/>
    </font>
    <font>
      <sz val="11"/>
      <name val="Helvetica-Black"/>
      <family val="0"/>
    </font>
    <font>
      <sz val="9"/>
      <color indexed="10"/>
      <name val="Helvetica"/>
      <family val="2"/>
    </font>
    <font>
      <sz val="9"/>
      <color indexed="20"/>
      <name val="Helvetica"/>
      <family val="2"/>
    </font>
    <font>
      <sz val="12"/>
      <name val="Helvetica-Light"/>
      <family val="2"/>
    </font>
    <font>
      <sz val="9"/>
      <color indexed="8"/>
      <name val="Helvetica"/>
      <family val="2"/>
    </font>
    <font>
      <sz val="11"/>
      <name val="Helvetica"/>
      <family val="2"/>
    </font>
    <font>
      <sz val="14"/>
      <name val="Helvetica-Light"/>
      <family val="2"/>
    </font>
    <font>
      <b/>
      <sz val="9"/>
      <name val="Arial"/>
      <family val="0"/>
    </font>
    <font>
      <b/>
      <sz val="9"/>
      <color indexed="8"/>
      <name val="Helvetica"/>
      <family val="0"/>
    </font>
    <font>
      <sz val="10"/>
      <color indexed="56"/>
      <name val="Arial"/>
      <family val="0"/>
    </font>
    <font>
      <sz val="9"/>
      <color indexed="56"/>
      <name val="Helvetica"/>
      <family val="0"/>
    </font>
    <font>
      <b/>
      <sz val="9"/>
      <color indexed="56"/>
      <name val="Helvetica"/>
      <family val="0"/>
    </font>
    <font>
      <sz val="9"/>
      <color indexed="12"/>
      <name val="Helvetica"/>
      <family val="2"/>
    </font>
    <font>
      <b/>
      <sz val="10"/>
      <name val="Helvetica"/>
      <family val="2"/>
    </font>
    <font>
      <sz val="9"/>
      <name val="Arial"/>
      <family val="0"/>
    </font>
    <font>
      <sz val="12"/>
      <color indexed="12"/>
      <name val="Helvetica"/>
      <family val="2"/>
    </font>
    <font>
      <b/>
      <sz val="10"/>
      <color indexed="10"/>
      <name val="Arial"/>
      <family val="2"/>
    </font>
    <font>
      <b/>
      <sz val="10"/>
      <name val="Helvetica-Light"/>
      <family val="0"/>
    </font>
    <font>
      <b/>
      <i/>
      <sz val="24"/>
      <name val="Bodoni"/>
      <family val="0"/>
    </font>
    <font>
      <sz val="16"/>
      <name val="Helv"/>
      <family val="0"/>
    </font>
    <font>
      <b/>
      <i/>
      <sz val="16"/>
      <name val="Bodoni"/>
      <family val="0"/>
    </font>
    <font>
      <b/>
      <sz val="9"/>
      <name val="Helv"/>
      <family val="0"/>
    </font>
    <font>
      <sz val="9"/>
      <name val="Helv"/>
      <family val="0"/>
    </font>
    <font>
      <b/>
      <sz val="10"/>
      <name val="Helv"/>
      <family val="0"/>
    </font>
    <font>
      <sz val="10"/>
      <name val="Helvetica Light"/>
      <family val="0"/>
    </font>
    <font>
      <sz val="9"/>
      <name val="Helvetica Light"/>
      <family val="0"/>
    </font>
    <font>
      <b/>
      <sz val="10"/>
      <color indexed="8"/>
      <name val="Helvetica"/>
      <family val="2"/>
    </font>
    <font>
      <b/>
      <sz val="20"/>
      <name val="Arial"/>
      <family val="0"/>
    </font>
    <font>
      <sz val="11"/>
      <name val="Helvetica (PCL6)"/>
      <family val="2"/>
    </font>
    <font>
      <b/>
      <sz val="11"/>
      <name val="Helvetica (PCL6)"/>
      <family val="2"/>
    </font>
    <font>
      <b/>
      <sz val="10"/>
      <name val="Symbol"/>
      <family val="1"/>
    </font>
    <font>
      <sz val="11"/>
      <name val="Helvetica-Light"/>
      <family val="2"/>
    </font>
    <font>
      <sz val="10"/>
      <color indexed="12"/>
      <name val="Arial"/>
      <family val="0"/>
    </font>
    <font>
      <b/>
      <sz val="9"/>
      <color indexed="12"/>
      <name val="Helvetica"/>
      <family val="0"/>
    </font>
    <font>
      <b/>
      <sz val="9"/>
      <color indexed="8"/>
      <name val="Helvetica (PCL6)"/>
      <family val="2"/>
    </font>
    <font>
      <i/>
      <sz val="9"/>
      <color indexed="10"/>
      <name val="Helvetica (PCL6)"/>
      <family val="2"/>
    </font>
    <font>
      <b/>
      <vertAlign val="superscript"/>
      <sz val="9"/>
      <name val="Helvetica"/>
      <family val="0"/>
    </font>
    <font>
      <sz val="8"/>
      <color indexed="10"/>
      <name val="Arial"/>
      <family val="2"/>
    </font>
    <font>
      <b/>
      <sz val="10"/>
      <color indexed="12"/>
      <name val="Arial"/>
      <family val="0"/>
    </font>
    <font>
      <sz val="11"/>
      <color indexed="12"/>
      <name val="Helvetica"/>
      <family val="2"/>
    </font>
    <font>
      <b/>
      <sz val="9"/>
      <color indexed="10"/>
      <name val="Helvetica (PCL6)"/>
      <family val="2"/>
    </font>
    <font>
      <sz val="9"/>
      <color indexed="10"/>
      <name val="Helvetica (PCL6)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mediumGray">
        <fgColor indexed="9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613"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Continuous"/>
    </xf>
    <xf numFmtId="0" fontId="14" fillId="0" borderId="0" xfId="0" applyFont="1" applyAlignment="1">
      <alignment/>
    </xf>
    <xf numFmtId="181" fontId="0" fillId="0" borderId="0" xfId="0" applyNumberForma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2" fontId="20" fillId="0" borderId="0" xfId="0" applyNumberFormat="1" applyFont="1" applyAlignment="1">
      <alignment horizontal="left"/>
    </xf>
    <xf numFmtId="181" fontId="0" fillId="0" borderId="0" xfId="0" applyNumberFormat="1" applyAlignment="1">
      <alignment horizontal="centerContinuous"/>
    </xf>
    <xf numFmtId="18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181" fontId="0" fillId="0" borderId="1" xfId="0" applyNumberFormat="1" applyBorder="1" applyAlignment="1">
      <alignment/>
    </xf>
    <xf numFmtId="181" fontId="1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81" fontId="23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181" fontId="24" fillId="0" borderId="0" xfId="0" applyNumberFormat="1" applyFont="1" applyAlignment="1">
      <alignment horizontal="right"/>
    </xf>
    <xf numFmtId="181" fontId="24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181" fontId="24" fillId="0" borderId="1" xfId="0" applyNumberFormat="1" applyFont="1" applyBorder="1" applyAlignment="1">
      <alignment horizontal="centerContinuous"/>
    </xf>
    <xf numFmtId="0" fontId="24" fillId="0" borderId="1" xfId="0" applyFont="1" applyBorder="1" applyAlignment="1">
      <alignment horizontal="centerContinuous"/>
    </xf>
    <xf numFmtId="192" fontId="26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4" fillId="0" borderId="1" xfId="0" applyFont="1" applyBorder="1" applyAlignment="1">
      <alignment horizontal="left"/>
    </xf>
    <xf numFmtId="192" fontId="26" fillId="0" borderId="1" xfId="0" applyNumberFormat="1" applyFont="1" applyBorder="1" applyAlignment="1">
      <alignment horizontal="right"/>
    </xf>
    <xf numFmtId="0" fontId="27" fillId="0" borderId="1" xfId="0" applyFont="1" applyBorder="1" applyAlignment="1">
      <alignment horizontal="right"/>
    </xf>
    <xf numFmtId="0" fontId="24" fillId="0" borderId="1" xfId="0" applyFont="1" applyBorder="1" applyAlignment="1">
      <alignment horizontal="right"/>
    </xf>
    <xf numFmtId="181" fontId="24" fillId="0" borderId="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 vertical="top" wrapText="1"/>
    </xf>
    <xf numFmtId="181" fontId="24" fillId="0" borderId="0" xfId="0" applyNumberFormat="1" applyFont="1" applyBorder="1" applyAlignment="1">
      <alignment horizontal="right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 wrapText="1"/>
    </xf>
    <xf numFmtId="177" fontId="24" fillId="0" borderId="0" xfId="15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0" fontId="28" fillId="0" borderId="0" xfId="0" applyFont="1" applyAlignment="1">
      <alignment/>
    </xf>
    <xf numFmtId="3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 applyAlignment="1">
      <alignment/>
    </xf>
    <xf numFmtId="3" fontId="30" fillId="0" borderId="0" xfId="0" applyNumberFormat="1" applyFont="1" applyAlignment="1">
      <alignment horizontal="right"/>
    </xf>
    <xf numFmtId="181" fontId="31" fillId="0" borderId="0" xfId="0" applyNumberFormat="1" applyFont="1" applyAlignment="1">
      <alignment/>
    </xf>
    <xf numFmtId="0" fontId="32" fillId="0" borderId="0" xfId="0" applyFont="1" applyBorder="1" applyAlignment="1">
      <alignment horizontal="right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0" xfId="0" applyFont="1" applyFill="1" applyAlignment="1">
      <alignment horizontal="right"/>
    </xf>
    <xf numFmtId="0" fontId="33" fillId="0" borderId="0" xfId="0" applyFont="1" applyAlignment="1">
      <alignment horizontal="right"/>
    </xf>
    <xf numFmtId="181" fontId="33" fillId="0" borderId="0" xfId="0" applyNumberFormat="1" applyFont="1" applyAlignment="1">
      <alignment horizontal="right"/>
    </xf>
    <xf numFmtId="0" fontId="34" fillId="0" borderId="0" xfId="0" applyFont="1" applyBorder="1" applyAlignment="1">
      <alignment horizontal="right"/>
    </xf>
    <xf numFmtId="181" fontId="33" fillId="0" borderId="0" xfId="15" applyNumberFormat="1" applyFont="1" applyBorder="1" applyAlignment="1">
      <alignment horizontal="right"/>
    </xf>
    <xf numFmtId="177" fontId="33" fillId="0" borderId="0" xfId="15" applyNumberFormat="1" applyFont="1" applyBorder="1" applyAlignment="1">
      <alignment horizontal="right"/>
    </xf>
    <xf numFmtId="193" fontId="29" fillId="0" borderId="0" xfId="0" applyNumberFormat="1" applyFont="1" applyFill="1" applyAlignment="1">
      <alignment/>
    </xf>
    <xf numFmtId="179" fontId="27" fillId="0" borderId="0" xfId="0" applyNumberFormat="1" applyFont="1" applyAlignment="1">
      <alignment horizontal="right"/>
    </xf>
    <xf numFmtId="181" fontId="30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3" fontId="35" fillId="0" borderId="0" xfId="15" applyNumberFormat="1" applyFont="1" applyAlignment="1">
      <alignment/>
    </xf>
    <xf numFmtId="3" fontId="35" fillId="0" borderId="0" xfId="15" applyNumberFormat="1" applyFont="1" applyBorder="1" applyAlignment="1">
      <alignment horizontal="right"/>
    </xf>
    <xf numFmtId="3" fontId="35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3" fontId="35" fillId="0" borderId="0" xfId="15" applyNumberFormat="1" applyFont="1" applyFill="1" applyBorder="1" applyAlignment="1">
      <alignment horizontal="right"/>
    </xf>
    <xf numFmtId="3" fontId="35" fillId="0" borderId="0" xfId="0" applyNumberFormat="1" applyFont="1" applyFill="1" applyAlignment="1">
      <alignment/>
    </xf>
    <xf numFmtId="0" fontId="18" fillId="0" borderId="0" xfId="0" applyFont="1" applyAlignment="1">
      <alignment horizontal="right"/>
    </xf>
    <xf numFmtId="181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/>
    </xf>
    <xf numFmtId="181" fontId="28" fillId="0" borderId="0" xfId="0" applyNumberFormat="1" applyFont="1" applyAlignment="1">
      <alignment horizontal="right"/>
    </xf>
    <xf numFmtId="3" fontId="28" fillId="0" borderId="0" xfId="15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181" fontId="23" fillId="0" borderId="0" xfId="0" applyNumberFormat="1" applyFont="1" applyAlignment="1">
      <alignment horizontal="right"/>
    </xf>
    <xf numFmtId="181" fontId="23" fillId="0" borderId="0" xfId="0" applyNumberFormat="1" applyFont="1" applyAlignment="1">
      <alignment horizontal="centerContinuous"/>
    </xf>
    <xf numFmtId="0" fontId="23" fillId="0" borderId="0" xfId="0" applyFont="1" applyAlignment="1">
      <alignment horizontal="centerContinuous"/>
    </xf>
    <xf numFmtId="181" fontId="18" fillId="0" borderId="0" xfId="0" applyNumberFormat="1" applyFont="1" applyAlignment="1">
      <alignment/>
    </xf>
    <xf numFmtId="177" fontId="18" fillId="0" borderId="0" xfId="15" applyNumberFormat="1" applyFont="1" applyAlignment="1">
      <alignment/>
    </xf>
    <xf numFmtId="0" fontId="23" fillId="0" borderId="0" xfId="0" applyFont="1" applyAlignment="1">
      <alignment horizontal="left"/>
    </xf>
    <xf numFmtId="17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24" fillId="0" borderId="0" xfId="0" applyFont="1" applyBorder="1" applyAlignment="1">
      <alignment horizontal="left"/>
    </xf>
    <xf numFmtId="181" fontId="24" fillId="0" borderId="0" xfId="0" applyNumberFormat="1" applyFont="1" applyBorder="1" applyAlignment="1">
      <alignment horizontal="right"/>
    </xf>
    <xf numFmtId="14" fontId="30" fillId="0" borderId="0" xfId="0" applyNumberFormat="1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Border="1" applyAlignment="1">
      <alignment horizontal="left"/>
    </xf>
    <xf numFmtId="0" fontId="30" fillId="0" borderId="0" xfId="0" applyFont="1" applyFill="1" applyAlignment="1">
      <alignment/>
    </xf>
    <xf numFmtId="181" fontId="30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3" fontId="28" fillId="0" borderId="0" xfId="0" applyNumberFormat="1" applyFont="1" applyAlignment="1">
      <alignment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3" fillId="0" borderId="0" xfId="0" applyFont="1" applyAlignment="1">
      <alignment vertical="top"/>
    </xf>
    <xf numFmtId="181" fontId="34" fillId="0" borderId="0" xfId="0" applyNumberFormat="1" applyFont="1" applyAlignment="1">
      <alignment horizontal="right"/>
    </xf>
    <xf numFmtId="174" fontId="34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81" fontId="41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181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right"/>
    </xf>
    <xf numFmtId="0" fontId="40" fillId="0" borderId="1" xfId="0" applyFont="1" applyBorder="1" applyAlignment="1">
      <alignment horizontal="left"/>
    </xf>
    <xf numFmtId="181" fontId="40" fillId="0" borderId="1" xfId="0" applyNumberFormat="1" applyFont="1" applyBorder="1" applyAlignment="1">
      <alignment horizontal="center"/>
    </xf>
    <xf numFmtId="0" fontId="40" fillId="0" borderId="1" xfId="0" applyFont="1" applyBorder="1" applyAlignment="1">
      <alignment horizontal="right"/>
    </xf>
    <xf numFmtId="181" fontId="40" fillId="0" borderId="1" xfId="0" applyNumberFormat="1" applyFont="1" applyBorder="1" applyAlignment="1">
      <alignment horizontal="right"/>
    </xf>
    <xf numFmtId="181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right"/>
    </xf>
    <xf numFmtId="181" fontId="37" fillId="0" borderId="0" xfId="0" applyNumberFormat="1" applyFont="1" applyAlignment="1">
      <alignment horizontal="right"/>
    </xf>
    <xf numFmtId="177" fontId="37" fillId="0" borderId="0" xfId="15" applyNumberFormat="1" applyFont="1" applyAlignment="1">
      <alignment/>
    </xf>
    <xf numFmtId="198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174" fontId="30" fillId="0" borderId="0" xfId="15" applyNumberFormat="1" applyFont="1" applyAlignment="1">
      <alignment horizontal="right"/>
    </xf>
    <xf numFmtId="177" fontId="30" fillId="0" borderId="0" xfId="15" applyNumberFormat="1" applyFont="1" applyAlignment="1">
      <alignment/>
    </xf>
    <xf numFmtId="182" fontId="30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center"/>
    </xf>
    <xf numFmtId="174" fontId="30" fillId="0" borderId="0" xfId="0" applyNumberFormat="1" applyFont="1" applyAlignment="1">
      <alignment horizontal="right"/>
    </xf>
    <xf numFmtId="198" fontId="30" fillId="0" borderId="0" xfId="0" applyNumberFormat="1" applyFont="1" applyAlignment="1">
      <alignment horizontal="left" vertical="top"/>
    </xf>
    <xf numFmtId="0" fontId="30" fillId="0" borderId="0" xfId="0" applyFont="1" applyAlignment="1">
      <alignment horizontal="center" vertical="top"/>
    </xf>
    <xf numFmtId="174" fontId="30" fillId="0" borderId="0" xfId="15" applyNumberFormat="1" applyFont="1" applyAlignment="1">
      <alignment horizontal="right" vertical="top"/>
    </xf>
    <xf numFmtId="0" fontId="30" fillId="0" borderId="0" xfId="0" applyFont="1" applyAlignment="1">
      <alignment vertical="top"/>
    </xf>
    <xf numFmtId="177" fontId="30" fillId="0" borderId="0" xfId="15" applyNumberFormat="1" applyFont="1" applyAlignment="1">
      <alignment vertical="top"/>
    </xf>
    <xf numFmtId="0" fontId="41" fillId="0" borderId="0" xfId="0" applyFont="1" applyAlignment="1">
      <alignment vertical="top"/>
    </xf>
    <xf numFmtId="174" fontId="37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/>
    </xf>
    <xf numFmtId="174" fontId="37" fillId="0" borderId="0" xfId="0" applyNumberFormat="1" applyFont="1" applyAlignment="1">
      <alignment horizontal="right"/>
    </xf>
    <xf numFmtId="0" fontId="44" fillId="0" borderId="0" xfId="0" applyFont="1" applyAlignment="1">
      <alignment horizontal="left"/>
    </xf>
    <xf numFmtId="174" fontId="44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1" fontId="28" fillId="0" borderId="0" xfId="0" applyNumberFormat="1" applyFont="1" applyAlignment="1">
      <alignment horizontal="right"/>
    </xf>
    <xf numFmtId="181" fontId="4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181" fontId="45" fillId="0" borderId="0" xfId="0" applyNumberFormat="1" applyFont="1" applyAlignment="1">
      <alignment/>
    </xf>
    <xf numFmtId="14" fontId="33" fillId="0" borderId="0" xfId="0" applyNumberFormat="1" applyFont="1" applyAlignment="1">
      <alignment horizontal="left"/>
    </xf>
    <xf numFmtId="0" fontId="33" fillId="0" borderId="0" xfId="0" applyFont="1" applyAlignment="1">
      <alignment horizontal="left"/>
    </xf>
    <xf numFmtId="181" fontId="46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177" fontId="28" fillId="0" borderId="0" xfId="15" applyNumberFormat="1" applyFont="1" applyAlignment="1">
      <alignment/>
    </xf>
    <xf numFmtId="14" fontId="2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right"/>
    </xf>
    <xf numFmtId="181" fontId="46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77" fontId="33" fillId="0" borderId="0" xfId="15" applyNumberFormat="1" applyFont="1" applyBorder="1" applyAlignment="1">
      <alignment/>
    </xf>
    <xf numFmtId="14" fontId="3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81" fontId="48" fillId="0" borderId="0" xfId="0" applyNumberFormat="1" applyFont="1" applyAlignment="1">
      <alignment horizontal="left"/>
    </xf>
    <xf numFmtId="0" fontId="49" fillId="0" borderId="0" xfId="0" applyFont="1" applyAlignment="1">
      <alignment/>
    </xf>
    <xf numFmtId="181" fontId="47" fillId="0" borderId="0" xfId="0" applyNumberFormat="1" applyFont="1" applyAlignment="1">
      <alignment/>
    </xf>
    <xf numFmtId="181" fontId="49" fillId="0" borderId="0" xfId="0" applyNumberFormat="1" applyFont="1" applyAlignment="1">
      <alignment/>
    </xf>
    <xf numFmtId="181" fontId="48" fillId="0" borderId="0" xfId="0" applyNumberFormat="1" applyFont="1" applyAlignment="1">
      <alignment/>
    </xf>
    <xf numFmtId="0" fontId="51" fillId="0" borderId="0" xfId="0" applyFont="1" applyAlignment="1">
      <alignment/>
    </xf>
    <xf numFmtId="181" fontId="51" fillId="0" borderId="0" xfId="0" applyNumberFormat="1" applyFont="1" applyAlignment="1">
      <alignment/>
    </xf>
    <xf numFmtId="181" fontId="28" fillId="0" borderId="0" xfId="0" applyNumberFormat="1" applyFont="1" applyAlignment="1">
      <alignment/>
    </xf>
    <xf numFmtId="14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1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33" fillId="0" borderId="0" xfId="0" applyFont="1" applyBorder="1" applyAlignment="1">
      <alignment/>
    </xf>
    <xf numFmtId="181" fontId="47" fillId="0" borderId="0" xfId="0" applyNumberFormat="1" applyFont="1" applyAlignment="1">
      <alignment horizontal="left"/>
    </xf>
    <xf numFmtId="0" fontId="28" fillId="0" borderId="0" xfId="0" applyFont="1" applyAlignment="1">
      <alignment horizontal="right"/>
    </xf>
    <xf numFmtId="177" fontId="33" fillId="0" borderId="0" xfId="15" applyNumberFormat="1" applyFont="1" applyAlignment="1">
      <alignment/>
    </xf>
    <xf numFmtId="0" fontId="49" fillId="0" borderId="0" xfId="0" applyFont="1" applyBorder="1" applyAlignment="1">
      <alignment/>
    </xf>
    <xf numFmtId="0" fontId="52" fillId="0" borderId="0" xfId="0" applyFont="1" applyAlignment="1">
      <alignment/>
    </xf>
    <xf numFmtId="8" fontId="28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53" fillId="0" borderId="0" xfId="0" applyFont="1" applyAlignment="1">
      <alignment/>
    </xf>
    <xf numFmtId="177" fontId="0" fillId="0" borderId="0" xfId="15" applyNumberFormat="1" applyAlignment="1">
      <alignment/>
    </xf>
    <xf numFmtId="0" fontId="22" fillId="0" borderId="0" xfId="0" applyFont="1" applyAlignment="1">
      <alignment/>
    </xf>
    <xf numFmtId="183" fontId="0" fillId="0" borderId="0" xfId="15" applyNumberFormat="1" applyAlignment="1">
      <alignment/>
    </xf>
    <xf numFmtId="0" fontId="18" fillId="0" borderId="1" xfId="0" applyFont="1" applyBorder="1" applyAlignment="1">
      <alignment/>
    </xf>
    <xf numFmtId="0" fontId="54" fillId="0" borderId="1" xfId="0" applyFont="1" applyBorder="1" applyAlignment="1">
      <alignment horizontal="right"/>
    </xf>
    <xf numFmtId="181" fontId="54" fillId="0" borderId="1" xfId="0" applyNumberFormat="1" applyFont="1" applyBorder="1" applyAlignment="1">
      <alignment horizontal="right"/>
    </xf>
    <xf numFmtId="0" fontId="50" fillId="0" borderId="1" xfId="0" applyFont="1" applyBorder="1" applyAlignment="1">
      <alignment horizontal="right"/>
    </xf>
    <xf numFmtId="177" fontId="50" fillId="0" borderId="1" xfId="15" applyNumberFormat="1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181" fontId="54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54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177" fontId="50" fillId="0" borderId="0" xfId="15" applyNumberFormat="1" applyFont="1" applyAlignment="1">
      <alignment/>
    </xf>
    <xf numFmtId="181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55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" fontId="33" fillId="0" borderId="0" xfId="0" applyNumberFormat="1" applyFont="1" applyAlignment="1">
      <alignment horizontal="right"/>
    </xf>
    <xf numFmtId="0" fontId="56" fillId="2" borderId="2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57" fillId="2" borderId="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58" fillId="0" borderId="0" xfId="0" applyFont="1" applyAlignment="1">
      <alignment/>
    </xf>
    <xf numFmtId="245" fontId="22" fillId="0" borderId="0" xfId="0" applyNumberFormat="1" applyFont="1" applyAlignment="1">
      <alignment horizontal="center"/>
    </xf>
    <xf numFmtId="0" fontId="59" fillId="0" borderId="0" xfId="0" applyFont="1" applyAlignment="1">
      <alignment/>
    </xf>
    <xf numFmtId="245" fontId="60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0" applyNumberFormat="1" applyFont="1" applyAlignment="1">
      <alignment horizontal="center"/>
    </xf>
    <xf numFmtId="3" fontId="34" fillId="0" borderId="1" xfId="0" applyNumberFormat="1" applyFont="1" applyBorder="1" applyAlignment="1">
      <alignment horizontal="centerContinuous"/>
    </xf>
    <xf numFmtId="3" fontId="34" fillId="0" borderId="1" xfId="15" applyNumberFormat="1" applyFont="1" applyBorder="1" applyAlignment="1">
      <alignment horizontal="centerContinuous"/>
    </xf>
    <xf numFmtId="2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right"/>
    </xf>
    <xf numFmtId="177" fontId="34" fillId="0" borderId="0" xfId="15" applyNumberFormat="1" applyFont="1" applyAlignment="1">
      <alignment horizontal="right"/>
    </xf>
    <xf numFmtId="245" fontId="0" fillId="0" borderId="0" xfId="0" applyNumberFormat="1" applyFont="1" applyAlignment="1">
      <alignment horizontal="center"/>
    </xf>
    <xf numFmtId="1" fontId="33" fillId="0" borderId="0" xfId="0" applyNumberFormat="1" applyFont="1" applyAlignment="1">
      <alignment/>
    </xf>
    <xf numFmtId="0" fontId="61" fillId="0" borderId="0" xfId="0" applyFont="1" applyAlignment="1">
      <alignment horizontal="center"/>
    </xf>
    <xf numFmtId="3" fontId="34" fillId="0" borderId="0" xfId="0" applyNumberFormat="1" applyFont="1" applyBorder="1" applyAlignment="1">
      <alignment horizontal="right"/>
    </xf>
    <xf numFmtId="3" fontId="34" fillId="0" borderId="0" xfId="15" applyNumberFormat="1" applyFont="1" applyBorder="1" applyAlignment="1">
      <alignment horizontal="right"/>
    </xf>
    <xf numFmtId="14" fontId="34" fillId="0" borderId="0" xfId="0" applyNumberFormat="1" applyFont="1" applyAlignment="1">
      <alignment horizontal="right"/>
    </xf>
    <xf numFmtId="245" fontId="34" fillId="0" borderId="0" xfId="0" applyNumberFormat="1" applyFont="1" applyAlignment="1">
      <alignment horizontal="right"/>
    </xf>
    <xf numFmtId="0" fontId="34" fillId="0" borderId="1" xfId="0" applyFont="1" applyBorder="1" applyAlignment="1">
      <alignment/>
    </xf>
    <xf numFmtId="0" fontId="61" fillId="0" borderId="1" xfId="0" applyFont="1" applyBorder="1" applyAlignment="1">
      <alignment horizontal="center"/>
    </xf>
    <xf numFmtId="3" fontId="34" fillId="0" borderId="1" xfId="0" applyNumberFormat="1" applyFont="1" applyBorder="1" applyAlignment="1">
      <alignment horizontal="right"/>
    </xf>
    <xf numFmtId="3" fontId="34" fillId="0" borderId="1" xfId="15" applyNumberFormat="1" applyFont="1" applyBorder="1" applyAlignment="1">
      <alignment horizontal="right"/>
    </xf>
    <xf numFmtId="0" fontId="33" fillId="0" borderId="1" xfId="0" applyFont="1" applyBorder="1" applyAlignment="1">
      <alignment/>
    </xf>
    <xf numFmtId="2" fontId="34" fillId="0" borderId="1" xfId="0" applyNumberFormat="1" applyFont="1" applyBorder="1" applyAlignment="1">
      <alignment horizontal="right"/>
    </xf>
    <xf numFmtId="192" fontId="62" fillId="0" borderId="1" xfId="0" applyNumberFormat="1" applyFont="1" applyBorder="1" applyAlignment="1">
      <alignment horizontal="right"/>
    </xf>
    <xf numFmtId="177" fontId="34" fillId="0" borderId="1" xfId="15" applyNumberFormat="1" applyFont="1" applyBorder="1" applyAlignment="1">
      <alignment horizontal="right"/>
    </xf>
    <xf numFmtId="0" fontId="34" fillId="0" borderId="1" xfId="0" applyFont="1" applyBorder="1" applyAlignment="1">
      <alignment horizontal="left"/>
    </xf>
    <xf numFmtId="245" fontId="34" fillId="0" borderId="1" xfId="0" applyNumberFormat="1" applyFont="1" applyBorder="1" applyAlignment="1">
      <alignment horizontal="right"/>
    </xf>
    <xf numFmtId="2" fontId="33" fillId="0" borderId="0" xfId="0" applyNumberFormat="1" applyFont="1" applyAlignment="1">
      <alignment/>
    </xf>
    <xf numFmtId="245" fontId="33" fillId="0" borderId="0" xfId="0" applyNumberFormat="1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245" fontId="64" fillId="0" borderId="0" xfId="0" applyNumberFormat="1" applyFont="1" applyAlignment="1">
      <alignment horizontal="center"/>
    </xf>
    <xf numFmtId="1" fontId="38" fillId="0" borderId="0" xfId="0" applyNumberFormat="1" applyFont="1" applyAlignment="1">
      <alignment/>
    </xf>
    <xf numFmtId="0" fontId="65" fillId="0" borderId="0" xfId="0" applyFont="1" applyAlignment="1">
      <alignment/>
    </xf>
    <xf numFmtId="14" fontId="0" fillId="0" borderId="0" xfId="0" applyNumberFormat="1" applyAlignment="1">
      <alignment horizontal="left" vertical="top"/>
    </xf>
    <xf numFmtId="175" fontId="0" fillId="0" borderId="0" xfId="0" applyNumberFormat="1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34" fillId="0" borderId="0" xfId="0" applyFont="1" applyAlignment="1">
      <alignment horizontal="left" vertical="top"/>
    </xf>
    <xf numFmtId="0" fontId="66" fillId="0" borderId="0" xfId="0" applyFont="1" applyAlignment="1">
      <alignment horizontal="center" vertical="top"/>
    </xf>
    <xf numFmtId="3" fontId="33" fillId="0" borderId="0" xfId="0" applyNumberFormat="1" applyFont="1" applyAlignment="1">
      <alignment horizontal="right" vertical="top"/>
    </xf>
    <xf numFmtId="174" fontId="33" fillId="0" borderId="0" xfId="0" applyNumberFormat="1" applyFont="1" applyAlignment="1">
      <alignment vertical="top"/>
    </xf>
    <xf numFmtId="180" fontId="33" fillId="0" borderId="0" xfId="0" applyNumberFormat="1" applyFont="1" applyAlignment="1">
      <alignment horizontal="right" vertical="top"/>
    </xf>
    <xf numFmtId="177" fontId="33" fillId="0" borderId="0" xfId="15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/>
    </xf>
    <xf numFmtId="245" fontId="66" fillId="0" borderId="0" xfId="0" applyNumberFormat="1" applyFont="1" applyAlignment="1">
      <alignment horizontal="center" vertical="top"/>
    </xf>
    <xf numFmtId="175" fontId="0" fillId="0" borderId="0" xfId="0" applyNumberFormat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34" fillId="0" borderId="0" xfId="0" applyFont="1" applyBorder="1" applyAlignment="1">
      <alignment horizontal="left" vertical="top"/>
    </xf>
    <xf numFmtId="14" fontId="33" fillId="0" borderId="0" xfId="0" applyNumberFormat="1" applyFont="1" applyAlignment="1">
      <alignment horizontal="left" vertical="top"/>
    </xf>
    <xf numFmtId="0" fontId="33" fillId="0" borderId="0" xfId="0" applyFont="1" applyAlignment="1">
      <alignment horizontal="center" vertical="top"/>
    </xf>
    <xf numFmtId="1" fontId="33" fillId="0" borderId="0" xfId="0" applyNumberFormat="1" applyFont="1" applyAlignment="1">
      <alignment horizontal="center" vertical="top"/>
    </xf>
    <xf numFmtId="2" fontId="33" fillId="0" borderId="0" xfId="0" applyNumberFormat="1" applyFont="1" applyAlignment="1">
      <alignment vertical="top"/>
    </xf>
    <xf numFmtId="180" fontId="34" fillId="0" borderId="0" xfId="0" applyNumberFormat="1" applyFont="1" applyAlignment="1">
      <alignment horizontal="right" vertical="top"/>
    </xf>
    <xf numFmtId="245" fontId="34" fillId="0" borderId="0" xfId="0" applyNumberFormat="1" applyFont="1" applyBorder="1" applyAlignment="1">
      <alignment horizontal="center"/>
    </xf>
    <xf numFmtId="3" fontId="60" fillId="0" borderId="0" xfId="0" applyNumberFormat="1" applyFont="1" applyAlignment="1">
      <alignment horizontal="right" vertical="top"/>
    </xf>
    <xf numFmtId="0" fontId="60" fillId="0" borderId="0" xfId="0" applyFont="1" applyAlignment="1">
      <alignment vertical="top"/>
    </xf>
    <xf numFmtId="174" fontId="67" fillId="0" borderId="0" xfId="0" applyNumberFormat="1" applyFont="1" applyAlignment="1">
      <alignment horizontal="right" vertical="top"/>
    </xf>
    <xf numFmtId="180" fontId="33" fillId="0" borderId="0" xfId="15" applyNumberFormat="1" applyFont="1" applyAlignment="1">
      <alignment vertical="top"/>
    </xf>
    <xf numFmtId="245" fontId="60" fillId="0" borderId="0" xfId="0" applyNumberFormat="1" applyFont="1" applyAlignment="1">
      <alignment horizontal="center"/>
    </xf>
    <xf numFmtId="174" fontId="68" fillId="0" borderId="0" xfId="0" applyNumberFormat="1" applyFont="1" applyAlignment="1">
      <alignment vertical="top"/>
    </xf>
    <xf numFmtId="0" fontId="33" fillId="0" borderId="0" xfId="0" applyFont="1" applyBorder="1" applyAlignment="1">
      <alignment horizontal="left" vertical="top"/>
    </xf>
    <xf numFmtId="4" fontId="68" fillId="0" borderId="0" xfId="0" applyNumberFormat="1" applyFont="1" applyAlignment="1">
      <alignment horizontal="right" vertical="top"/>
    </xf>
    <xf numFmtId="3" fontId="68" fillId="0" borderId="0" xfId="0" applyNumberFormat="1" applyFont="1" applyAlignment="1">
      <alignment horizontal="right" vertical="top"/>
    </xf>
    <xf numFmtId="181" fontId="33" fillId="0" borderId="0" xfId="0" applyNumberFormat="1" applyFont="1" applyAlignment="1">
      <alignment horizontal="right" vertical="top"/>
    </xf>
    <xf numFmtId="245" fontId="33" fillId="0" borderId="0" xfId="0" applyNumberFormat="1" applyFont="1" applyAlignment="1">
      <alignment horizontal="center" vertical="top"/>
    </xf>
    <xf numFmtId="1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45" fontId="34" fillId="0" borderId="0" xfId="0" applyNumberFormat="1" applyFont="1" applyBorder="1" applyAlignment="1">
      <alignment horizontal="center" vertical="top"/>
    </xf>
    <xf numFmtId="1" fontId="33" fillId="0" borderId="0" xfId="0" applyNumberFormat="1" applyFont="1" applyAlignment="1">
      <alignment vertical="top"/>
    </xf>
    <xf numFmtId="174" fontId="33" fillId="0" borderId="0" xfId="0" applyNumberFormat="1" applyFont="1" applyAlignment="1">
      <alignment horizontal="right" vertical="top"/>
    </xf>
    <xf numFmtId="4" fontId="33" fillId="0" borderId="0" xfId="0" applyNumberFormat="1" applyFont="1" applyAlignment="1">
      <alignment horizontal="right" vertical="top"/>
    </xf>
    <xf numFmtId="174" fontId="68" fillId="0" borderId="0" xfId="0" applyNumberFormat="1" applyFont="1" applyFill="1" applyAlignment="1">
      <alignment vertical="top"/>
    </xf>
    <xf numFmtId="4" fontId="68" fillId="0" borderId="0" xfId="0" applyNumberFormat="1" applyFont="1" applyFill="1" applyAlignment="1">
      <alignment horizontal="right" vertical="top"/>
    </xf>
    <xf numFmtId="174" fontId="69" fillId="0" borderId="0" xfId="0" applyNumberFormat="1" applyFont="1" applyAlignment="1">
      <alignment horizontal="right" vertical="top"/>
    </xf>
    <xf numFmtId="0" fontId="33" fillId="0" borderId="0" xfId="0" applyFont="1" applyBorder="1" applyAlignment="1" quotePrefix="1">
      <alignment horizontal="left" vertical="top"/>
    </xf>
    <xf numFmtId="180" fontId="33" fillId="0" borderId="0" xfId="0" applyNumberFormat="1" applyFont="1" applyAlignment="1">
      <alignment vertical="top"/>
    </xf>
    <xf numFmtId="3" fontId="69" fillId="0" borderId="0" xfId="0" applyNumberFormat="1" applyFont="1" applyAlignment="1">
      <alignment horizontal="right" vertical="top"/>
    </xf>
    <xf numFmtId="181" fontId="68" fillId="0" borderId="0" xfId="0" applyNumberFormat="1" applyFont="1" applyAlignment="1">
      <alignment horizontal="right" vertical="top"/>
    </xf>
    <xf numFmtId="245" fontId="69" fillId="0" borderId="0" xfId="0" applyNumberFormat="1" applyFont="1" applyAlignment="1">
      <alignment horizontal="center"/>
    </xf>
    <xf numFmtId="180" fontId="68" fillId="0" borderId="0" xfId="0" applyNumberFormat="1" applyFont="1" applyAlignment="1">
      <alignment horizontal="right" vertical="top"/>
    </xf>
    <xf numFmtId="0" fontId="33" fillId="0" borderId="0" xfId="0" applyFont="1" applyAlignment="1" quotePrefix="1">
      <alignment horizontal="left" vertical="top"/>
    </xf>
    <xf numFmtId="174" fontId="68" fillId="0" borderId="0" xfId="0" applyNumberFormat="1" applyFont="1" applyAlignment="1">
      <alignment horizontal="right" vertical="top"/>
    </xf>
    <xf numFmtId="174" fontId="70" fillId="0" borderId="0" xfId="0" applyNumberFormat="1" applyFont="1" applyAlignment="1">
      <alignment horizontal="right" vertical="top"/>
    </xf>
    <xf numFmtId="0" fontId="37" fillId="0" borderId="0" xfId="0" applyFont="1" applyAlignment="1">
      <alignment horizontal="left" vertical="top"/>
    </xf>
    <xf numFmtId="174" fontId="33" fillId="0" borderId="0" xfId="0" applyNumberFormat="1" applyFont="1" applyAlignment="1">
      <alignment vertical="top"/>
    </xf>
    <xf numFmtId="180" fontId="33" fillId="0" borderId="0" xfId="0" applyNumberFormat="1" applyFont="1" applyAlignment="1">
      <alignment horizontal="right" vertical="top"/>
    </xf>
    <xf numFmtId="0" fontId="0" fillId="0" borderId="0" xfId="0" applyAlignment="1">
      <alignment horizontal="center" vertical="top"/>
    </xf>
    <xf numFmtId="0" fontId="71" fillId="0" borderId="0" xfId="0" applyFont="1" applyAlignment="1">
      <alignment vertical="top"/>
    </xf>
    <xf numFmtId="174" fontId="0" fillId="0" borderId="0" xfId="0" applyNumberFormat="1" applyAlignment="1">
      <alignment vertical="top"/>
    </xf>
    <xf numFmtId="180" fontId="0" fillId="0" borderId="0" xfId="0" applyNumberFormat="1" applyAlignment="1">
      <alignment vertical="top"/>
    </xf>
    <xf numFmtId="245" fontId="0" fillId="0" borderId="0" xfId="0" applyNumberFormat="1" applyAlignment="1">
      <alignment horizontal="center"/>
    </xf>
    <xf numFmtId="14" fontId="6" fillId="0" borderId="0" xfId="0" applyNumberFormat="1" applyFont="1" applyAlignment="1">
      <alignment horizontal="left" vertical="top"/>
    </xf>
    <xf numFmtId="175" fontId="6" fillId="0" borderId="0" xfId="0" applyNumberFormat="1" applyFont="1" applyAlignment="1">
      <alignment horizontal="center" vertical="top"/>
    </xf>
    <xf numFmtId="1" fontId="6" fillId="0" borderId="0" xfId="0" applyNumberFormat="1" applyFont="1" applyAlignment="1">
      <alignment horizontal="center" vertical="top"/>
    </xf>
    <xf numFmtId="0" fontId="72" fillId="0" borderId="0" xfId="0" applyFont="1" applyAlignment="1">
      <alignment horizontal="left" vertical="top"/>
    </xf>
    <xf numFmtId="0" fontId="68" fillId="0" borderId="0" xfId="0" applyFont="1" applyAlignment="1">
      <alignment vertical="top"/>
    </xf>
    <xf numFmtId="177" fontId="68" fillId="0" borderId="0" xfId="15" applyNumberFormat="1" applyFont="1" applyAlignment="1">
      <alignment vertical="top"/>
    </xf>
    <xf numFmtId="181" fontId="68" fillId="0" borderId="0" xfId="0" applyNumberFormat="1" applyFont="1" applyAlignment="1">
      <alignment horizontal="right"/>
    </xf>
    <xf numFmtId="245" fontId="68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80" fontId="33" fillId="0" borderId="0" xfId="15" applyNumberFormat="1" applyFont="1" applyAlignment="1">
      <alignment horizontal="right" vertical="top"/>
    </xf>
    <xf numFmtId="2" fontId="0" fillId="0" borderId="0" xfId="0" applyNumberFormat="1" applyAlignment="1">
      <alignment vertical="top"/>
    </xf>
    <xf numFmtId="177" fontId="0" fillId="0" borderId="0" xfId="15" applyNumberFormat="1" applyAlignment="1">
      <alignment vertical="top"/>
    </xf>
    <xf numFmtId="180" fontId="68" fillId="0" borderId="0" xfId="15" applyNumberFormat="1" applyFont="1" applyAlignment="1">
      <alignment vertical="top"/>
    </xf>
    <xf numFmtId="0" fontId="37" fillId="0" borderId="0" xfId="0" applyFont="1" applyFill="1" applyAlignment="1">
      <alignment horizontal="left" vertical="top"/>
    </xf>
    <xf numFmtId="180" fontId="68" fillId="0" borderId="0" xfId="0" applyNumberFormat="1" applyFont="1" applyFill="1" applyAlignment="1">
      <alignment horizontal="right" vertical="top"/>
    </xf>
    <xf numFmtId="14" fontId="73" fillId="0" borderId="0" xfId="0" applyNumberFormat="1" applyFont="1" applyAlignment="1">
      <alignment horizontal="left" vertical="top"/>
    </xf>
    <xf numFmtId="175" fontId="73" fillId="0" borderId="0" xfId="0" applyNumberFormat="1" applyFont="1" applyAlignment="1">
      <alignment horizontal="center" vertical="top"/>
    </xf>
    <xf numFmtId="1" fontId="73" fillId="0" borderId="0" xfId="0" applyNumberFormat="1" applyFont="1" applyAlignment="1">
      <alignment horizontal="center" vertical="top"/>
    </xf>
    <xf numFmtId="0" fontId="74" fillId="0" borderId="0" xfId="0" applyFont="1" applyAlignment="1">
      <alignment horizontal="left" vertical="top"/>
    </xf>
    <xf numFmtId="0" fontId="75" fillId="0" borderId="0" xfId="0" applyFont="1" applyAlignment="1">
      <alignment horizontal="left" vertical="top"/>
    </xf>
    <xf numFmtId="3" fontId="74" fillId="0" borderId="0" xfId="0" applyNumberFormat="1" applyFont="1" applyAlignment="1">
      <alignment horizontal="right" vertical="top"/>
    </xf>
    <xf numFmtId="0" fontId="74" fillId="0" borderId="0" xfId="0" applyFont="1" applyAlignment="1">
      <alignment vertical="top"/>
    </xf>
    <xf numFmtId="181" fontId="74" fillId="0" borderId="0" xfId="0" applyNumberFormat="1" applyFont="1" applyAlignment="1">
      <alignment horizontal="right"/>
    </xf>
    <xf numFmtId="245" fontId="74" fillId="0" borderId="0" xfId="0" applyNumberFormat="1" applyFont="1" applyAlignment="1">
      <alignment horizontal="center"/>
    </xf>
    <xf numFmtId="1" fontId="73" fillId="0" borderId="0" xfId="0" applyNumberFormat="1" applyFont="1" applyAlignment="1">
      <alignment/>
    </xf>
    <xf numFmtId="0" fontId="73" fillId="0" borderId="0" xfId="0" applyFont="1" applyAlignment="1">
      <alignment/>
    </xf>
    <xf numFmtId="3" fontId="74" fillId="0" borderId="0" xfId="0" applyNumberFormat="1" applyFont="1" applyAlignment="1">
      <alignment horizontal="left" vertical="top"/>
    </xf>
    <xf numFmtId="3" fontId="33" fillId="0" borderId="0" xfId="0" applyNumberFormat="1" applyFont="1" applyAlignment="1">
      <alignment horizontal="left" vertical="top"/>
    </xf>
    <xf numFmtId="0" fontId="33" fillId="0" borderId="0" xfId="0" applyFont="1" applyAlignment="1">
      <alignment horizontal="left" vertical="top"/>
    </xf>
    <xf numFmtId="245" fontId="33" fillId="0" borderId="0" xfId="0" applyNumberFormat="1" applyFont="1" applyAlignment="1">
      <alignment horizontal="center"/>
    </xf>
    <xf numFmtId="180" fontId="69" fillId="0" borderId="0" xfId="0" applyNumberFormat="1" applyFont="1" applyAlignment="1">
      <alignment horizontal="right" vertical="top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 vertical="top"/>
    </xf>
    <xf numFmtId="175" fontId="0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3" fontId="76" fillId="0" borderId="0" xfId="0" applyNumberFormat="1" applyFont="1" applyAlignment="1">
      <alignment horizontal="right" vertical="top"/>
    </xf>
    <xf numFmtId="0" fontId="33" fillId="0" borderId="0" xfId="0" applyFont="1" applyAlignment="1">
      <alignment horizontal="left"/>
    </xf>
    <xf numFmtId="4" fontId="33" fillId="0" borderId="0" xfId="0" applyNumberFormat="1" applyFont="1" applyAlignment="1">
      <alignment vertical="top"/>
    </xf>
    <xf numFmtId="3" fontId="76" fillId="0" borderId="0" xfId="0" applyNumberFormat="1" applyFont="1" applyAlignment="1">
      <alignment horizontal="left" vertical="top"/>
    </xf>
    <xf numFmtId="1" fontId="1" fillId="0" borderId="0" xfId="0" applyNumberFormat="1" applyFont="1" applyAlignment="1">
      <alignment/>
    </xf>
    <xf numFmtId="175" fontId="0" fillId="0" borderId="0" xfId="0" applyNumberFormat="1" applyAlignment="1">
      <alignment horizontal="center"/>
    </xf>
    <xf numFmtId="0" fontId="66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174" fontId="33" fillId="0" borderId="0" xfId="0" applyNumberFormat="1" applyFont="1" applyAlignment="1">
      <alignment/>
    </xf>
    <xf numFmtId="180" fontId="33" fillId="0" borderId="0" xfId="15" applyNumberFormat="1" applyFont="1" applyAlignment="1">
      <alignment/>
    </xf>
    <xf numFmtId="3" fontId="33" fillId="0" borderId="0" xfId="15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77" fillId="0" borderId="0" xfId="0" applyFont="1" applyAlignment="1">
      <alignment horizontal="left"/>
    </xf>
    <xf numFmtId="3" fontId="77" fillId="0" borderId="0" xfId="0" applyNumberFormat="1" applyFont="1" applyBorder="1" applyAlignment="1">
      <alignment horizontal="right"/>
    </xf>
    <xf numFmtId="0" fontId="77" fillId="0" borderId="0" xfId="0" applyFont="1" applyBorder="1" applyAlignment="1">
      <alignment/>
    </xf>
    <xf numFmtId="181" fontId="77" fillId="0" borderId="0" xfId="0" applyNumberFormat="1" applyFont="1" applyBorder="1" applyAlignment="1">
      <alignment horizontal="right"/>
    </xf>
    <xf numFmtId="1" fontId="34" fillId="0" borderId="0" xfId="0" applyNumberFormat="1" applyFont="1" applyAlignment="1">
      <alignment/>
    </xf>
    <xf numFmtId="3" fontId="34" fillId="0" borderId="0" xfId="15" applyNumberFormat="1" applyFont="1" applyAlignment="1">
      <alignment/>
    </xf>
    <xf numFmtId="177" fontId="34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245" fontId="23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3" fontId="0" fillId="0" borderId="0" xfId="15" applyNumberFormat="1" applyAlignment="1">
      <alignment/>
    </xf>
    <xf numFmtId="0" fontId="71" fillId="0" borderId="0" xfId="0" applyFont="1" applyAlignment="1">
      <alignment/>
    </xf>
    <xf numFmtId="245" fontId="78" fillId="0" borderId="0" xfId="0" applyNumberFormat="1" applyFont="1" applyAlignment="1">
      <alignment horizontal="center"/>
    </xf>
    <xf numFmtId="0" fontId="34" fillId="0" borderId="0" xfId="0" applyFont="1" applyBorder="1" applyAlignment="1">
      <alignment horizontal="left"/>
    </xf>
    <xf numFmtId="3" fontId="69" fillId="0" borderId="0" xfId="0" applyNumberFormat="1" applyFont="1" applyAlignment="1">
      <alignment horizontal="left"/>
    </xf>
    <xf numFmtId="245" fontId="33" fillId="0" borderId="0" xfId="0" applyNumberFormat="1" applyFont="1" applyBorder="1" applyAlignment="1">
      <alignment horizontal="center"/>
    </xf>
    <xf numFmtId="0" fontId="78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3" fontId="0" fillId="0" borderId="0" xfId="15" applyNumberFormat="1" applyBorder="1" applyAlignment="1">
      <alignment/>
    </xf>
    <xf numFmtId="177" fontId="0" fillId="0" borderId="0" xfId="15" applyNumberFormat="1" applyBorder="1" applyAlignment="1">
      <alignment/>
    </xf>
    <xf numFmtId="245" fontId="78" fillId="0" borderId="0" xfId="0" applyNumberFormat="1" applyFont="1" applyBorder="1" applyAlignment="1">
      <alignment horizontal="center"/>
    </xf>
    <xf numFmtId="182" fontId="33" fillId="0" borderId="0" xfId="15" applyNumberFormat="1" applyFont="1" applyAlignment="1">
      <alignment/>
    </xf>
    <xf numFmtId="0" fontId="60" fillId="0" borderId="0" xfId="0" applyFont="1" applyAlignment="1">
      <alignment/>
    </xf>
    <xf numFmtId="2" fontId="60" fillId="0" borderId="0" xfId="0" applyNumberFormat="1" applyFont="1" applyAlignment="1">
      <alignment/>
    </xf>
    <xf numFmtId="3" fontId="69" fillId="0" borderId="0" xfId="0" applyNumberFormat="1" applyFont="1" applyAlignment="1">
      <alignment horizontal="right"/>
    </xf>
    <xf numFmtId="3" fontId="68" fillId="0" borderId="0" xfId="15" applyNumberFormat="1" applyFont="1" applyAlignment="1">
      <alignment/>
    </xf>
    <xf numFmtId="182" fontId="79" fillId="0" borderId="0" xfId="15" applyNumberFormat="1" applyFont="1" applyAlignment="1">
      <alignment/>
    </xf>
    <xf numFmtId="3" fontId="60" fillId="0" borderId="0" xfId="0" applyNumberFormat="1" applyFont="1" applyAlignment="1">
      <alignment horizontal="right"/>
    </xf>
    <xf numFmtId="182" fontId="60" fillId="0" borderId="0" xfId="15" applyNumberFormat="1" applyFont="1" applyAlignment="1">
      <alignment horizontal="right"/>
    </xf>
    <xf numFmtId="3" fontId="68" fillId="0" borderId="0" xfId="15" applyNumberFormat="1" applyFont="1" applyAlignment="1">
      <alignment horizontal="right"/>
    </xf>
    <xf numFmtId="182" fontId="69" fillId="0" borderId="0" xfId="15" applyNumberFormat="1" applyFont="1" applyAlignment="1">
      <alignment horizontal="right"/>
    </xf>
    <xf numFmtId="182" fontId="33" fillId="0" borderId="0" xfId="0" applyNumberFormat="1" applyFont="1" applyAlignment="1">
      <alignment/>
    </xf>
    <xf numFmtId="3" fontId="76" fillId="0" borderId="0" xfId="15" applyNumberFormat="1" applyFont="1" applyAlignment="1">
      <alignment/>
    </xf>
    <xf numFmtId="3" fontId="11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2" fontId="1" fillId="0" borderId="0" xfId="0" applyNumberFormat="1" applyFont="1" applyAlignment="1">
      <alignment/>
    </xf>
    <xf numFmtId="177" fontId="1" fillId="0" borderId="0" xfId="15" applyNumberFormat="1" applyFont="1" applyAlignment="1">
      <alignment/>
    </xf>
    <xf numFmtId="1" fontId="43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4" fontId="80" fillId="0" borderId="0" xfId="0" applyNumberFormat="1" applyFont="1" applyAlignment="1">
      <alignment/>
    </xf>
    <xf numFmtId="3" fontId="80" fillId="0" borderId="0" xfId="0" applyNumberFormat="1" applyFont="1" applyAlignment="1">
      <alignment/>
    </xf>
    <xf numFmtId="180" fontId="80" fillId="0" borderId="0" xfId="0" applyNumberFormat="1" applyFont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Border="1" applyAlignment="1">
      <alignment horizontal="center"/>
    </xf>
    <xf numFmtId="1" fontId="43" fillId="0" borderId="0" xfId="0" applyNumberFormat="1" applyFont="1" applyBorder="1" applyAlignment="1" applyProtection="1">
      <alignment horizontal="center"/>
      <protection locked="0"/>
    </xf>
    <xf numFmtId="3" fontId="82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83" fillId="0" borderId="0" xfId="0" applyFont="1" applyAlignment="1">
      <alignment/>
    </xf>
    <xf numFmtId="3" fontId="84" fillId="0" borderId="0" xfId="0" applyNumberFormat="1" applyFont="1" applyBorder="1" applyAlignment="1" applyProtection="1">
      <alignment horizontal="left"/>
      <protection locked="0"/>
    </xf>
    <xf numFmtId="3" fontId="83" fillId="0" borderId="0" xfId="0" applyNumberFormat="1" applyFont="1" applyAlignment="1">
      <alignment/>
    </xf>
    <xf numFmtId="180" fontId="83" fillId="0" borderId="0" xfId="0" applyNumberFormat="1" applyFont="1" applyAlignment="1">
      <alignment/>
    </xf>
    <xf numFmtId="172" fontId="37" fillId="0" borderId="0" xfId="0" applyNumberFormat="1" applyFont="1" applyBorder="1" applyAlignment="1" applyProtection="1">
      <alignment horizontal="left"/>
      <protection locked="0"/>
    </xf>
    <xf numFmtId="0" fontId="37" fillId="0" borderId="0" xfId="0" applyFont="1" applyAlignment="1">
      <alignment/>
    </xf>
    <xf numFmtId="3" fontId="37" fillId="0" borderId="1" xfId="0" applyNumberFormat="1" applyFont="1" applyBorder="1" applyAlignment="1" applyProtection="1">
      <alignment horizontal="centerContinuous"/>
      <protection locked="0"/>
    </xf>
    <xf numFmtId="0" fontId="37" fillId="0" borderId="1" xfId="0" applyFont="1" applyBorder="1" applyAlignment="1" applyProtection="1">
      <alignment horizontal="centerContinuous"/>
      <protection locked="0"/>
    </xf>
    <xf numFmtId="3" fontId="37" fillId="0" borderId="0" xfId="0" applyNumberFormat="1" applyFont="1" applyBorder="1" applyAlignment="1" applyProtection="1">
      <alignment/>
      <protection locked="0"/>
    </xf>
    <xf numFmtId="180" fontId="37" fillId="0" borderId="0" xfId="0" applyNumberFormat="1" applyFont="1" applyBorder="1" applyAlignment="1" applyProtection="1">
      <alignment horizontal="centerContinuous"/>
      <protection locked="0"/>
    </xf>
    <xf numFmtId="0" fontId="85" fillId="0" borderId="0" xfId="0" applyFont="1" applyBorder="1" applyAlignment="1" applyProtection="1">
      <alignment/>
      <protection locked="0"/>
    </xf>
    <xf numFmtId="0" fontId="85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180" fontId="37" fillId="0" borderId="0" xfId="0" applyNumberFormat="1" applyFont="1" applyAlignment="1">
      <alignment horizontal="right"/>
    </xf>
    <xf numFmtId="0" fontId="85" fillId="0" borderId="0" xfId="0" applyFont="1" applyBorder="1" applyAlignment="1">
      <alignment horizontal="center"/>
    </xf>
    <xf numFmtId="0" fontId="86" fillId="0" borderId="0" xfId="0" applyFont="1" applyAlignment="1">
      <alignment/>
    </xf>
    <xf numFmtId="0" fontId="37" fillId="0" borderId="0" xfId="0" applyFont="1" applyAlignment="1" applyProtection="1">
      <alignment horizontal="left"/>
      <protection locked="0"/>
    </xf>
    <xf numFmtId="3" fontId="43" fillId="0" borderId="0" xfId="0" applyNumberFormat="1" applyFont="1" applyAlignment="1" applyProtection="1">
      <alignment/>
      <protection locked="0"/>
    </xf>
    <xf numFmtId="182" fontId="41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0" fontId="87" fillId="0" borderId="0" xfId="0" applyFont="1" applyBorder="1" applyAlignment="1" applyProtection="1">
      <alignment/>
      <protection locked="0"/>
    </xf>
    <xf numFmtId="0" fontId="88" fillId="0" borderId="0" xfId="0" applyFont="1" applyAlignment="1">
      <alignment/>
    </xf>
    <xf numFmtId="3" fontId="88" fillId="0" borderId="0" xfId="0" applyNumberFormat="1" applyFont="1" applyAlignment="1">
      <alignment/>
    </xf>
    <xf numFmtId="180" fontId="88" fillId="0" borderId="0" xfId="0" applyNumberFormat="1" applyFont="1" applyAlignment="1">
      <alignment/>
    </xf>
    <xf numFmtId="1" fontId="37" fillId="0" borderId="0" xfId="0" applyNumberFormat="1" applyFont="1" applyBorder="1" applyAlignment="1" applyProtection="1">
      <alignment horizontal="center"/>
      <protection locked="0"/>
    </xf>
    <xf numFmtId="180" fontId="89" fillId="0" borderId="0" xfId="0" applyNumberFormat="1" applyFont="1" applyAlignment="1">
      <alignment horizontal="left"/>
    </xf>
    <xf numFmtId="3" fontId="89" fillId="0" borderId="0" xfId="0" applyNumberFormat="1" applyFont="1" applyAlignment="1">
      <alignment horizontal="right"/>
    </xf>
    <xf numFmtId="180" fontId="89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1" fontId="81" fillId="0" borderId="0" xfId="0" applyNumberFormat="1" applyFont="1" applyBorder="1" applyAlignment="1" applyProtection="1">
      <alignment horizontal="center"/>
      <protection locked="0"/>
    </xf>
    <xf numFmtId="0" fontId="43" fillId="0" borderId="0" xfId="0" applyFont="1" applyBorder="1" applyAlignment="1">
      <alignment horizontal="left"/>
    </xf>
    <xf numFmtId="3" fontId="37" fillId="0" borderId="3" xfId="0" applyNumberFormat="1" applyFont="1" applyBorder="1" applyAlignment="1" applyProtection="1">
      <alignment/>
      <protection locked="0"/>
    </xf>
    <xf numFmtId="180" fontId="37" fillId="0" borderId="3" xfId="0" applyNumberFormat="1" applyFont="1" applyBorder="1" applyAlignment="1" applyProtection="1">
      <alignment/>
      <protection locked="0"/>
    </xf>
    <xf numFmtId="0" fontId="77" fillId="0" borderId="0" xfId="0" applyFont="1" applyBorder="1" applyAlignment="1" applyProtection="1">
      <alignment/>
      <protection locked="0"/>
    </xf>
    <xf numFmtId="0" fontId="85" fillId="0" borderId="0" xfId="0" applyFont="1" applyAlignment="1" applyProtection="1">
      <alignment horizontal="left"/>
      <protection locked="0"/>
    </xf>
    <xf numFmtId="3" fontId="87" fillId="0" borderId="0" xfId="0" applyNumberFormat="1" applyFont="1" applyAlignment="1" applyProtection="1">
      <alignment/>
      <protection locked="0"/>
    </xf>
    <xf numFmtId="18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0" fontId="89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>
      <alignment horizontal="left"/>
    </xf>
    <xf numFmtId="3" fontId="28" fillId="0" borderId="0" xfId="0" applyNumberFormat="1" applyFont="1" applyAlignment="1" applyProtection="1">
      <alignment/>
      <protection locked="0"/>
    </xf>
    <xf numFmtId="180" fontId="28" fillId="0" borderId="0" xfId="0" applyNumberFormat="1" applyFont="1" applyAlignment="1" applyProtection="1">
      <alignment/>
      <protection locked="0"/>
    </xf>
    <xf numFmtId="1" fontId="40" fillId="0" borderId="0" xfId="0" applyNumberFormat="1" applyFont="1" applyBorder="1" applyAlignment="1" applyProtection="1">
      <alignment horizontal="center"/>
      <protection locked="0"/>
    </xf>
    <xf numFmtId="1" fontId="50" fillId="0" borderId="0" xfId="0" applyNumberFormat="1" applyFont="1" applyAlignment="1">
      <alignment horizontal="center"/>
    </xf>
    <xf numFmtId="0" fontId="27" fillId="2" borderId="2" xfId="0" applyNumberFormat="1" applyFont="1" applyFill="1" applyBorder="1" applyAlignment="1" applyProtection="1">
      <alignment horizontal="center"/>
      <protection locked="0"/>
    </xf>
    <xf numFmtId="0" fontId="90" fillId="2" borderId="2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left"/>
      <protection locked="0"/>
    </xf>
    <xf numFmtId="180" fontId="28" fillId="0" borderId="0" xfId="0" applyNumberFormat="1" applyFont="1" applyAlignment="1">
      <alignment/>
    </xf>
    <xf numFmtId="0" fontId="8" fillId="0" borderId="0" xfId="0" applyFont="1" applyAlignment="1">
      <alignment/>
    </xf>
    <xf numFmtId="0" fontId="85" fillId="0" borderId="0" xfId="0" applyFont="1" applyBorder="1" applyAlignment="1" applyProtection="1">
      <alignment horizontal="left"/>
      <protection locked="0"/>
    </xf>
    <xf numFmtId="3" fontId="32" fillId="0" borderId="0" xfId="0" applyNumberFormat="1" applyFont="1" applyBorder="1" applyAlignment="1" applyProtection="1">
      <alignment/>
      <protection locked="0"/>
    </xf>
    <xf numFmtId="180" fontId="32" fillId="0" borderId="0" xfId="0" applyNumberFormat="1" applyFont="1" applyBorder="1" applyAlignment="1" applyProtection="1">
      <alignment/>
      <protection locked="0"/>
    </xf>
    <xf numFmtId="182" fontId="28" fillId="0" borderId="0" xfId="0" applyNumberFormat="1" applyFont="1" applyAlignment="1">
      <alignment/>
    </xf>
    <xf numFmtId="1" fontId="40" fillId="0" borderId="0" xfId="0" applyNumberFormat="1" applyFont="1" applyBorder="1" applyAlignment="1">
      <alignment horizontal="center"/>
    </xf>
    <xf numFmtId="1" fontId="2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77" fillId="0" borderId="0" xfId="0" applyNumberFormat="1" applyFont="1" applyBorder="1" applyAlignment="1" applyProtection="1">
      <alignment horizontal="center"/>
      <protection locked="0"/>
    </xf>
    <xf numFmtId="0" fontId="81" fillId="0" borderId="0" xfId="0" applyFont="1" applyAlignment="1">
      <alignment/>
    </xf>
    <xf numFmtId="0" fontId="77" fillId="0" borderId="0" xfId="0" applyFont="1" applyAlignment="1">
      <alignment/>
    </xf>
    <xf numFmtId="3" fontId="89" fillId="0" borderId="1" xfId="0" applyNumberFormat="1" applyFont="1" applyBorder="1" applyAlignment="1">
      <alignment horizontal="right"/>
    </xf>
    <xf numFmtId="180" fontId="89" fillId="0" borderId="1" xfId="0" applyNumberFormat="1" applyFont="1" applyBorder="1" applyAlignment="1">
      <alignment horizontal="right"/>
    </xf>
    <xf numFmtId="182" fontId="28" fillId="0" borderId="0" xfId="0" applyNumberFormat="1" applyFont="1" applyAlignment="1" applyProtection="1">
      <alignment/>
      <protection locked="0"/>
    </xf>
    <xf numFmtId="0" fontId="44" fillId="0" borderId="0" xfId="0" applyFont="1" applyBorder="1" applyAlignment="1">
      <alignment horizontal="left"/>
    </xf>
    <xf numFmtId="3" fontId="30" fillId="0" borderId="0" xfId="0" applyNumberFormat="1" applyFont="1" applyAlignment="1" applyProtection="1">
      <alignment/>
      <protection locked="0"/>
    </xf>
    <xf numFmtId="1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180" fontId="30" fillId="0" borderId="0" xfId="0" applyNumberFormat="1" applyFont="1" applyAlignment="1">
      <alignment/>
    </xf>
    <xf numFmtId="3" fontId="81" fillId="0" borderId="0" xfId="0" applyNumberFormat="1" applyFont="1" applyBorder="1" applyAlignment="1" applyProtection="1">
      <alignment horizontal="center"/>
      <protection locked="0"/>
    </xf>
    <xf numFmtId="3" fontId="81" fillId="0" borderId="0" xfId="0" applyNumberFormat="1" applyFont="1" applyBorder="1" applyAlignment="1" applyProtection="1">
      <alignment horizontal="center"/>
      <protection locked="0"/>
    </xf>
    <xf numFmtId="0" fontId="37" fillId="0" borderId="0" xfId="0" applyFont="1" applyBorder="1" applyAlignment="1">
      <alignment/>
    </xf>
    <xf numFmtId="180" fontId="37" fillId="0" borderId="4" xfId="0" applyNumberFormat="1" applyFont="1" applyBorder="1" applyAlignment="1" applyProtection="1">
      <alignment/>
      <protection locked="0"/>
    </xf>
    <xf numFmtId="3" fontId="37" fillId="0" borderId="4" xfId="0" applyNumberFormat="1" applyFont="1" applyBorder="1" applyAlignment="1" applyProtection="1">
      <alignment/>
      <protection locked="0"/>
    </xf>
    <xf numFmtId="3" fontId="77" fillId="0" borderId="0" xfId="0" applyNumberFormat="1" applyFont="1" applyBorder="1" applyAlignment="1" applyProtection="1">
      <alignment/>
      <protection locked="0"/>
    </xf>
    <xf numFmtId="0" fontId="28" fillId="0" borderId="0" xfId="0" applyFont="1" applyBorder="1" applyAlignment="1">
      <alignment horizontal="left"/>
    </xf>
    <xf numFmtId="3" fontId="8" fillId="0" borderId="0" xfId="0" applyNumberFormat="1" applyFont="1" applyAlignment="1" applyProtection="1">
      <alignment/>
      <protection locked="0"/>
    </xf>
    <xf numFmtId="1" fontId="77" fillId="0" borderId="0" xfId="0" applyNumberFormat="1" applyFont="1" applyBorder="1" applyAlignment="1" applyProtection="1">
      <alignment horizontal="center"/>
      <protection locked="0"/>
    </xf>
    <xf numFmtId="247" fontId="0" fillId="0" borderId="0" xfId="0" applyNumberFormat="1" applyAlignment="1">
      <alignment/>
    </xf>
    <xf numFmtId="1" fontId="81" fillId="0" borderId="0" xfId="0" applyNumberFormat="1" applyFont="1" applyBorder="1" applyAlignment="1">
      <alignment horizontal="center"/>
    </xf>
    <xf numFmtId="180" fontId="81" fillId="0" borderId="0" xfId="0" applyNumberFormat="1" applyFont="1" applyBorder="1" applyAlignment="1" applyProtection="1">
      <alignment horizontal="center"/>
      <protection locked="0"/>
    </xf>
    <xf numFmtId="180" fontId="81" fillId="0" borderId="0" xfId="0" applyNumberFormat="1" applyFont="1" applyBorder="1" applyAlignment="1">
      <alignment horizontal="center"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16" fillId="0" borderId="0" xfId="0" applyFont="1" applyAlignment="1">
      <alignment/>
    </xf>
    <xf numFmtId="3" fontId="91" fillId="0" borderId="0" xfId="0" applyNumberFormat="1" applyFont="1" applyAlignment="1">
      <alignment/>
    </xf>
    <xf numFmtId="2" fontId="91" fillId="0" borderId="0" xfId="0" applyNumberFormat="1" applyFont="1" applyAlignment="1">
      <alignment/>
    </xf>
    <xf numFmtId="177" fontId="91" fillId="0" borderId="0" xfId="15" applyNumberFormat="1" applyFont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93" fillId="0" borderId="0" xfId="0" applyFont="1" applyAlignment="1">
      <alignment/>
    </xf>
    <xf numFmtId="3" fontId="92" fillId="0" borderId="0" xfId="0" applyNumberFormat="1" applyFont="1" applyAlignment="1">
      <alignment/>
    </xf>
    <xf numFmtId="2" fontId="92" fillId="0" borderId="0" xfId="0" applyNumberFormat="1" applyFont="1" applyAlignment="1">
      <alignment/>
    </xf>
    <xf numFmtId="177" fontId="92" fillId="0" borderId="0" xfId="15" applyNumberFormat="1" applyFont="1" applyAlignment="1">
      <alignment/>
    </xf>
    <xf numFmtId="14" fontId="92" fillId="0" borderId="0" xfId="0" applyNumberFormat="1" applyFont="1" applyAlignment="1">
      <alignment/>
    </xf>
    <xf numFmtId="49" fontId="92" fillId="0" borderId="0" xfId="0" applyNumberFormat="1" applyFont="1" applyAlignment="1">
      <alignment/>
    </xf>
    <xf numFmtId="49" fontId="92" fillId="0" borderId="0" xfId="0" applyNumberFormat="1" applyFont="1" applyAlignment="1">
      <alignment horizontal="center"/>
    </xf>
    <xf numFmtId="49" fontId="92" fillId="0" borderId="0" xfId="15" applyNumberFormat="1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92" fillId="0" borderId="0" xfId="15" applyNumberFormat="1" applyFont="1" applyAlignment="1">
      <alignment horizontal="left"/>
    </xf>
    <xf numFmtId="49" fontId="41" fillId="0" borderId="0" xfId="0" applyNumberFormat="1" applyFont="1" applyAlignment="1">
      <alignment/>
    </xf>
    <xf numFmtId="49" fontId="93" fillId="0" borderId="0" xfId="0" applyNumberFormat="1" applyFont="1" applyAlignment="1">
      <alignment/>
    </xf>
    <xf numFmtId="49" fontId="41" fillId="0" borderId="0" xfId="15" applyNumberFormat="1" applyFont="1" applyAlignment="1">
      <alignment/>
    </xf>
    <xf numFmtId="246" fontId="43" fillId="0" borderId="0" xfId="0" applyNumberFormat="1" applyFont="1" applyAlignment="1" quotePrefix="1">
      <alignment horizontal="left"/>
    </xf>
    <xf numFmtId="246" fontId="43" fillId="0" borderId="0" xfId="0" applyNumberFormat="1" applyFont="1" applyAlignment="1">
      <alignment/>
    </xf>
    <xf numFmtId="246" fontId="94" fillId="0" borderId="0" xfId="0" applyNumberFormat="1" applyFont="1" applyAlignment="1">
      <alignment/>
    </xf>
    <xf numFmtId="246" fontId="43" fillId="0" borderId="0" xfId="0" applyNumberFormat="1" applyFont="1" applyAlignment="1">
      <alignment horizontal="left"/>
    </xf>
    <xf numFmtId="246" fontId="30" fillId="0" borderId="0" xfId="0" applyNumberFormat="1" applyFont="1" applyAlignment="1">
      <alignment/>
    </xf>
    <xf numFmtId="246" fontId="28" fillId="0" borderId="0" xfId="0" applyNumberFormat="1" applyFont="1" applyAlignment="1">
      <alignment/>
    </xf>
    <xf numFmtId="14" fontId="67" fillId="0" borderId="0" xfId="0" applyNumberFormat="1" applyFont="1" applyAlignment="1">
      <alignment horizontal="left"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/>
    </xf>
    <xf numFmtId="2" fontId="67" fillId="0" borderId="0" xfId="0" applyNumberFormat="1" applyFont="1" applyAlignment="1">
      <alignment/>
    </xf>
    <xf numFmtId="177" fontId="67" fillId="0" borderId="0" xfId="15" applyNumberFormat="1" applyFont="1" applyAlignment="1">
      <alignment/>
    </xf>
    <xf numFmtId="14" fontId="95" fillId="0" borderId="0" xfId="0" applyNumberFormat="1" applyFont="1" applyAlignment="1">
      <alignment horizontal="left"/>
    </xf>
    <xf numFmtId="0" fontId="95" fillId="0" borderId="0" xfId="0" applyFont="1" applyAlignment="1">
      <alignment horizontal="center"/>
    </xf>
    <xf numFmtId="0" fontId="95" fillId="0" borderId="0" xfId="0" applyFont="1" applyAlignment="1">
      <alignment/>
    </xf>
    <xf numFmtId="3" fontId="95" fillId="0" borderId="0" xfId="0" applyNumberFormat="1" applyFont="1" applyAlignment="1">
      <alignment/>
    </xf>
    <xf numFmtId="2" fontId="95" fillId="0" borderId="0" xfId="0" applyNumberFormat="1" applyFont="1" applyAlignment="1">
      <alignment/>
    </xf>
    <xf numFmtId="177" fontId="95" fillId="0" borderId="0" xfId="15" applyNumberFormat="1" applyFont="1" applyAlignment="1">
      <alignment/>
    </xf>
    <xf numFmtId="14" fontId="78" fillId="0" borderId="0" xfId="0" applyNumberFormat="1" applyFont="1" applyAlignment="1">
      <alignment horizontal="left"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3" fontId="78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2" fontId="78" fillId="0" borderId="0" xfId="0" applyNumberFormat="1" applyFont="1" applyAlignment="1">
      <alignment/>
    </xf>
    <xf numFmtId="177" fontId="78" fillId="0" borderId="0" xfId="15" applyNumberFormat="1" applyFont="1" applyAlignment="1">
      <alignment/>
    </xf>
    <xf numFmtId="1" fontId="34" fillId="3" borderId="0" xfId="0" applyNumberFormat="1" applyFont="1" applyFill="1" applyAlignment="1">
      <alignment horizontal="left"/>
    </xf>
    <xf numFmtId="0" fontId="37" fillId="0" borderId="0" xfId="0" applyFont="1" applyAlignment="1">
      <alignment/>
    </xf>
    <xf numFmtId="14" fontId="96" fillId="0" borderId="0" xfId="0" applyNumberFormat="1" applyFont="1" applyAlignment="1">
      <alignment horizontal="left" vertical="top"/>
    </xf>
    <xf numFmtId="0" fontId="76" fillId="0" borderId="0" xfId="0" applyFont="1" applyAlignment="1">
      <alignment vertical="top"/>
    </xf>
    <xf numFmtId="177" fontId="76" fillId="0" borderId="0" xfId="15" applyNumberFormat="1" applyFont="1" applyAlignment="1">
      <alignment vertical="top"/>
    </xf>
    <xf numFmtId="181" fontId="76" fillId="0" borderId="0" xfId="0" applyNumberFormat="1" applyFont="1" applyAlignment="1">
      <alignment horizontal="right"/>
    </xf>
    <xf numFmtId="245" fontId="76" fillId="0" borderId="0" xfId="0" applyNumberFormat="1" applyFont="1" applyAlignment="1">
      <alignment horizontal="center"/>
    </xf>
    <xf numFmtId="1" fontId="96" fillId="0" borderId="0" xfId="0" applyNumberFormat="1" applyFont="1" applyAlignment="1">
      <alignment/>
    </xf>
    <xf numFmtId="0" fontId="96" fillId="0" borderId="0" xfId="0" applyFont="1" applyAlignment="1">
      <alignment/>
    </xf>
    <xf numFmtId="175" fontId="96" fillId="0" borderId="0" xfId="0" applyNumberFormat="1" applyFont="1" applyAlignment="1">
      <alignment horizontal="center" vertical="top"/>
    </xf>
    <xf numFmtId="1" fontId="96" fillId="0" borderId="0" xfId="0" applyNumberFormat="1" applyFont="1" applyAlignment="1">
      <alignment horizontal="center" vertical="top"/>
    </xf>
    <xf numFmtId="0" fontId="97" fillId="0" borderId="0" xfId="0" applyFont="1" applyAlignment="1">
      <alignment horizontal="left" vertical="top"/>
    </xf>
    <xf numFmtId="0" fontId="0" fillId="0" borderId="0" xfId="0" applyFont="1" applyAlignment="1">
      <alignment/>
    </xf>
    <xf numFmtId="182" fontId="37" fillId="0" borderId="0" xfId="0" applyNumberFormat="1" applyFont="1" applyAlignment="1">
      <alignment horizontal="right"/>
    </xf>
    <xf numFmtId="182" fontId="30" fillId="0" borderId="0" xfId="0" applyNumberFormat="1" applyFont="1" applyAlignment="1">
      <alignment horizontal="right" vertical="top"/>
    </xf>
    <xf numFmtId="0" fontId="30" fillId="0" borderId="0" xfId="0" applyFont="1" applyFill="1" applyAlignment="1">
      <alignment horizontal="left" vertical="top"/>
    </xf>
    <xf numFmtId="0" fontId="68" fillId="0" borderId="0" xfId="0" applyFont="1" applyAlignment="1">
      <alignment horizontal="left" vertical="top" wrapText="1"/>
    </xf>
    <xf numFmtId="175" fontId="6" fillId="0" borderId="0" xfId="0" applyNumberFormat="1" applyFont="1" applyBorder="1" applyAlignment="1">
      <alignment horizontal="center" vertical="top"/>
    </xf>
    <xf numFmtId="1" fontId="6" fillId="0" borderId="0" xfId="0" applyNumberFormat="1" applyFont="1" applyBorder="1" applyAlignment="1">
      <alignment horizontal="center" vertical="top"/>
    </xf>
    <xf numFmtId="0" fontId="98" fillId="0" borderId="0" xfId="0" applyFont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174" fontId="30" fillId="0" borderId="0" xfId="0" applyNumberFormat="1" applyFont="1" applyAlignment="1">
      <alignment horizontal="left"/>
    </xf>
    <xf numFmtId="181" fontId="99" fillId="0" borderId="0" xfId="0" applyNumberFormat="1" applyFont="1" applyAlignment="1">
      <alignment/>
    </xf>
    <xf numFmtId="0" fontId="76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68" fillId="0" borderId="0" xfId="0" applyFont="1" applyAlignment="1">
      <alignment horizontal="left" vertical="top"/>
    </xf>
    <xf numFmtId="0" fontId="11" fillId="0" borderId="0" xfId="0" applyFont="1" applyBorder="1" applyAlignment="1" applyProtection="1">
      <alignment horizontal="left"/>
      <protection locked="0"/>
    </xf>
    <xf numFmtId="0" fontId="43" fillId="0" borderId="0" xfId="0" applyFont="1" applyAlignment="1">
      <alignment horizontal="right"/>
    </xf>
    <xf numFmtId="1" fontId="89" fillId="0" borderId="0" xfId="0" applyNumberFormat="1" applyFont="1" applyAlignment="1">
      <alignment horizontal="right"/>
    </xf>
    <xf numFmtId="1" fontId="31" fillId="0" borderId="0" xfId="0" applyNumberFormat="1" applyFont="1" applyBorder="1" applyAlignment="1" applyProtection="1">
      <alignment/>
      <protection locked="0"/>
    </xf>
    <xf numFmtId="1" fontId="77" fillId="0" borderId="0" xfId="0" applyNumberFormat="1" applyFont="1" applyBorder="1" applyAlignment="1" applyProtection="1">
      <alignment/>
      <protection locked="0"/>
    </xf>
    <xf numFmtId="1" fontId="87" fillId="0" borderId="0" xfId="0" applyNumberFormat="1" applyFont="1" applyBorder="1" applyAlignment="1" applyProtection="1">
      <alignment/>
      <protection locked="0"/>
    </xf>
    <xf numFmtId="1" fontId="89" fillId="0" borderId="1" xfId="0" applyNumberFormat="1" applyFont="1" applyBorder="1" applyAlignment="1">
      <alignment horizontal="right"/>
    </xf>
    <xf numFmtId="1" fontId="0" fillId="0" borderId="0" xfId="0" applyNumberFormat="1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" fontId="8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left"/>
    </xf>
    <xf numFmtId="2" fontId="33" fillId="0" borderId="0" xfId="0" applyNumberFormat="1" applyFont="1" applyAlignment="1">
      <alignment horizontal="right"/>
    </xf>
    <xf numFmtId="0" fontId="101" fillId="4" borderId="0" xfId="0" applyFont="1" applyFill="1" applyAlignment="1">
      <alignment/>
    </xf>
    <xf numFmtId="0" fontId="18" fillId="4" borderId="0" xfId="0" applyFont="1" applyFill="1" applyAlignment="1">
      <alignment/>
    </xf>
    <xf numFmtId="14" fontId="101" fillId="4" borderId="0" xfId="0" applyNumberFormat="1" applyFont="1" applyFill="1" applyAlignment="1">
      <alignment/>
    </xf>
    <xf numFmtId="177" fontId="18" fillId="0" borderId="0" xfId="0" applyNumberFormat="1" applyFont="1" applyAlignment="1">
      <alignment/>
    </xf>
    <xf numFmtId="0" fontId="76" fillId="0" borderId="0" xfId="0" applyFont="1" applyAlignment="1">
      <alignment horizontal="center" vertical="top"/>
    </xf>
    <xf numFmtId="0" fontId="102" fillId="0" borderId="0" xfId="0" applyFont="1" applyAlignment="1">
      <alignment/>
    </xf>
    <xf numFmtId="14" fontId="96" fillId="0" borderId="0" xfId="0" applyNumberFormat="1" applyFont="1" applyAlignment="1">
      <alignment horizontal="left"/>
    </xf>
    <xf numFmtId="175" fontId="96" fillId="0" borderId="0" xfId="0" applyNumberFormat="1" applyFont="1" applyAlignment="1">
      <alignment horizontal="center"/>
    </xf>
    <xf numFmtId="1" fontId="96" fillId="0" borderId="0" xfId="0" applyNumberFormat="1" applyFont="1" applyAlignment="1">
      <alignment horizontal="center"/>
    </xf>
    <xf numFmtId="0" fontId="97" fillId="0" borderId="0" xfId="0" applyFont="1" applyBorder="1" applyAlignment="1">
      <alignment horizontal="left"/>
    </xf>
    <xf numFmtId="3" fontId="76" fillId="0" borderId="0" xfId="0" applyNumberFormat="1" applyFont="1" applyAlignment="1">
      <alignment horizontal="right"/>
    </xf>
    <xf numFmtId="0" fontId="79" fillId="0" borderId="0" xfId="0" applyFont="1" applyAlignment="1">
      <alignment/>
    </xf>
    <xf numFmtId="2" fontId="79" fillId="0" borderId="0" xfId="0" applyNumberFormat="1" applyFont="1" applyAlignment="1">
      <alignment/>
    </xf>
    <xf numFmtId="177" fontId="76" fillId="0" borderId="0" xfId="15" applyNumberFormat="1" applyFont="1" applyAlignment="1">
      <alignment/>
    </xf>
    <xf numFmtId="3" fontId="103" fillId="0" borderId="0" xfId="0" applyNumberFormat="1" applyFont="1" applyAlignment="1">
      <alignment horizontal="left"/>
    </xf>
    <xf numFmtId="245" fontId="76" fillId="0" borderId="0" xfId="0" applyNumberFormat="1" applyFont="1" applyBorder="1" applyAlignment="1">
      <alignment horizontal="center"/>
    </xf>
    <xf numFmtId="174" fontId="76" fillId="0" borderId="0" xfId="0" applyNumberFormat="1" applyFont="1" applyAlignment="1">
      <alignment horizontal="right" vertical="top"/>
    </xf>
    <xf numFmtId="174" fontId="76" fillId="0" borderId="0" xfId="0" applyNumberFormat="1" applyFont="1" applyAlignment="1">
      <alignment horizontal="left" vertical="top"/>
    </xf>
    <xf numFmtId="0" fontId="68" fillId="0" borderId="0" xfId="0" applyFont="1" applyAlignment="1">
      <alignment horizontal="center" vertical="top"/>
    </xf>
    <xf numFmtId="174" fontId="68" fillId="0" borderId="0" xfId="0" applyNumberFormat="1" applyFont="1" applyAlignment="1">
      <alignment vertical="top"/>
    </xf>
    <xf numFmtId="180" fontId="68" fillId="0" borderId="0" xfId="0" applyNumberFormat="1" applyFont="1" applyAlignment="1">
      <alignment horizontal="right" vertical="top"/>
    </xf>
    <xf numFmtId="14" fontId="105" fillId="0" borderId="0" xfId="0" applyNumberFormat="1" applyFont="1" applyAlignment="1">
      <alignment horizontal="left"/>
    </xf>
    <xf numFmtId="0" fontId="104" fillId="0" borderId="0" xfId="0" applyFont="1" applyBorder="1" applyAlignment="1">
      <alignment horizontal="left"/>
    </xf>
    <xf numFmtId="0" fontId="105" fillId="0" borderId="0" xfId="0" applyFont="1" applyFill="1" applyAlignment="1">
      <alignment/>
    </xf>
    <xf numFmtId="181" fontId="105" fillId="0" borderId="0" xfId="0" applyNumberFormat="1" applyFont="1" applyAlignment="1">
      <alignment/>
    </xf>
    <xf numFmtId="0" fontId="105" fillId="0" borderId="0" xfId="0" applyFont="1" applyAlignment="1">
      <alignment horizontal="right"/>
    </xf>
    <xf numFmtId="174" fontId="105" fillId="0" borderId="0" xfId="0" applyNumberFormat="1" applyFont="1" applyAlignment="1">
      <alignment horizontal="right"/>
    </xf>
    <xf numFmtId="0" fontId="105" fillId="0" borderId="0" xfId="0" applyFont="1" applyAlignment="1">
      <alignment/>
    </xf>
    <xf numFmtId="14" fontId="35" fillId="0" borderId="0" xfId="0" applyNumberFormat="1" applyFont="1" applyAlignment="1">
      <alignment horizontal="left"/>
    </xf>
    <xf numFmtId="0" fontId="98" fillId="0" borderId="0" xfId="0" applyFont="1" applyAlignment="1">
      <alignment/>
    </xf>
    <xf numFmtId="0" fontId="98" fillId="0" borderId="0" xfId="0" applyFont="1" applyBorder="1" applyAlignment="1">
      <alignment horizontal="left"/>
    </xf>
    <xf numFmtId="0" fontId="35" fillId="0" borderId="0" xfId="0" applyFont="1" applyFill="1" applyAlignment="1">
      <alignment/>
    </xf>
    <xf numFmtId="0" fontId="35" fillId="0" borderId="0" xfId="0" applyFont="1" applyAlignment="1">
      <alignment horizontal="right"/>
    </xf>
    <xf numFmtId="174" fontId="35" fillId="0" borderId="0" xfId="0" applyNumberFormat="1" applyFont="1" applyAlignment="1">
      <alignment horizontal="right"/>
    </xf>
    <xf numFmtId="175" fontId="0" fillId="0" borderId="0" xfId="0" applyNumberFormat="1" applyAlignment="1">
      <alignment horizontal="left" vertical="top"/>
    </xf>
    <xf numFmtId="0" fontId="65" fillId="0" borderId="0" xfId="0" applyFont="1" applyAlignment="1">
      <alignment horizontal="left" vertical="top" wrapText="1"/>
    </xf>
    <xf numFmtId="3" fontId="65" fillId="0" borderId="0" xfId="0" applyNumberFormat="1" applyFont="1" applyAlignment="1">
      <alignment horizontal="right" vertical="top"/>
    </xf>
    <xf numFmtId="3" fontId="65" fillId="0" borderId="0" xfId="0" applyNumberFormat="1" applyFont="1" applyAlignment="1">
      <alignment horizontal="right"/>
    </xf>
  </cellXfs>
  <cellStyles count="138">
    <cellStyle name="Normal" xfId="0"/>
    <cellStyle name="Comma" xfId="15"/>
    <cellStyle name="Comma [0]" xfId="16"/>
    <cellStyle name="Comma [0]_chts" xfId="17"/>
    <cellStyle name="Comma [0]_Cover" xfId="18"/>
    <cellStyle name="Comma [0]_Cover (2)" xfId="19"/>
    <cellStyle name="Comma [0]_Cover_1" xfId="20"/>
    <cellStyle name="Comma [0]_MM Names" xfId="21"/>
    <cellStyle name="Comma [0]_page 2" xfId="22"/>
    <cellStyle name="Comma [0]_page 2_page 3" xfId="23"/>
    <cellStyle name="Comma [0]_page 2_page 3 (2)" xfId="24"/>
    <cellStyle name="Comma [0]_page 2_Pg2hilo" xfId="25"/>
    <cellStyle name="Comma [0]_page 2_pg3hilo" xfId="26"/>
    <cellStyle name="Comma [0]_page 3" xfId="27"/>
    <cellStyle name="Comma [0]_page 3 (2)" xfId="28"/>
    <cellStyle name="Comma [0]_page 3_1" xfId="29"/>
    <cellStyle name="Comma [0]_page 8" xfId="30"/>
    <cellStyle name="Comma [0]_page 9" xfId="31"/>
    <cellStyle name="Comma [0]_Pg2hilo" xfId="32"/>
    <cellStyle name="Comma [0]_pg3hilo" xfId="33"/>
    <cellStyle name="Comma [0]_Press" xfId="34"/>
    <cellStyle name="Comma [0]_Sheet1" xfId="35"/>
    <cellStyle name="Comma [0]_Sheet1_1" xfId="36"/>
    <cellStyle name="Comma [0]_Sheet1_Book1" xfId="37"/>
    <cellStyle name="Comma [0]_Summary" xfId="38"/>
    <cellStyle name="Comma [0]_Summary (2)" xfId="39"/>
    <cellStyle name="Comma [0]_Table5" xfId="40"/>
    <cellStyle name="Comma [0]_TOver" xfId="41"/>
    <cellStyle name="Comma_1 Full" xfId="42"/>
    <cellStyle name="Comma_2Aim data" xfId="43"/>
    <cellStyle name="Comma_2data" xfId="44"/>
    <cellStyle name="Comma_Aim data" xfId="45"/>
    <cellStyle name="Comma_Chart3" xfId="46"/>
    <cellStyle name="Comma_chts" xfId="47"/>
    <cellStyle name="Comma_Cover" xfId="48"/>
    <cellStyle name="Comma_Cover (2)" xfId="49"/>
    <cellStyle name="Comma_Cover_1" xfId="50"/>
    <cellStyle name="Comma_Data #" xfId="51"/>
    <cellStyle name="Comma_MM Names" xfId="52"/>
    <cellStyle name="Comma_page 2" xfId="53"/>
    <cellStyle name="Comma_page 2_page 3" xfId="54"/>
    <cellStyle name="Comma_page 2_page 3 (2)" xfId="55"/>
    <cellStyle name="Comma_page 2_Pg2hilo" xfId="56"/>
    <cellStyle name="Comma_page 2_pg3hilo" xfId="57"/>
    <cellStyle name="Comma_page 3" xfId="58"/>
    <cellStyle name="Comma_page 3 (2)" xfId="59"/>
    <cellStyle name="Comma_page 3_1" xfId="60"/>
    <cellStyle name="Comma_page 8" xfId="61"/>
    <cellStyle name="Comma_page 9" xfId="62"/>
    <cellStyle name="Comma_Pg2hilo" xfId="63"/>
    <cellStyle name="Comma_pg3hilo" xfId="64"/>
    <cellStyle name="Comma_Press" xfId="65"/>
    <cellStyle name="Comma_Sheet1" xfId="66"/>
    <cellStyle name="Comma_Sheet1_1" xfId="67"/>
    <cellStyle name="Comma_Sheet1_Book1" xfId="68"/>
    <cellStyle name="Comma_Summary" xfId="69"/>
    <cellStyle name="Comma_Summary (2)" xfId="70"/>
    <cellStyle name="Comma_Table 2" xfId="71"/>
    <cellStyle name="Comma_Table5" xfId="72"/>
    <cellStyle name="Comma_TOver" xfId="73"/>
    <cellStyle name="Currency" xfId="74"/>
    <cellStyle name="Currency [0]" xfId="75"/>
    <cellStyle name="Currency [0]_chts" xfId="76"/>
    <cellStyle name="Currency [0]_Cover" xfId="77"/>
    <cellStyle name="Currency [0]_Cover (2)" xfId="78"/>
    <cellStyle name="Currency [0]_Cover_1" xfId="79"/>
    <cellStyle name="Currency [0]_MM Names" xfId="80"/>
    <cellStyle name="Currency [0]_page 2" xfId="81"/>
    <cellStyle name="Currency [0]_page 2_page 3" xfId="82"/>
    <cellStyle name="Currency [0]_page 2_page 3 (2)" xfId="83"/>
    <cellStyle name="Currency [0]_page 2_Pg2hilo" xfId="84"/>
    <cellStyle name="Currency [0]_page 2_pg3hilo" xfId="85"/>
    <cellStyle name="Currency [0]_page 3" xfId="86"/>
    <cellStyle name="Currency [0]_page 3 (2)" xfId="87"/>
    <cellStyle name="Currency [0]_page 3_1" xfId="88"/>
    <cellStyle name="Currency [0]_page 8" xfId="89"/>
    <cellStyle name="Currency [0]_page 9" xfId="90"/>
    <cellStyle name="Currency [0]_Pg2hilo" xfId="91"/>
    <cellStyle name="Currency [0]_pg3hilo" xfId="92"/>
    <cellStyle name="Currency [0]_Press" xfId="93"/>
    <cellStyle name="Currency [0]_Sheet1" xfId="94"/>
    <cellStyle name="Currency [0]_Sheet1_1" xfId="95"/>
    <cellStyle name="Currency [0]_Sheet1_Book1" xfId="96"/>
    <cellStyle name="Currency [0]_Summary" xfId="97"/>
    <cellStyle name="Currency [0]_Summary (2)" xfId="98"/>
    <cellStyle name="Currency [0]_Table5" xfId="99"/>
    <cellStyle name="Currency [0]_TOver" xfId="100"/>
    <cellStyle name="Currency_1 Full" xfId="101"/>
    <cellStyle name="Currency_2Aim data" xfId="102"/>
    <cellStyle name="Currency_2data" xfId="103"/>
    <cellStyle name="Currency_Aim data" xfId="104"/>
    <cellStyle name="Currency_Chart3" xfId="105"/>
    <cellStyle name="Currency_chts" xfId="106"/>
    <cellStyle name="Currency_Cover" xfId="107"/>
    <cellStyle name="Currency_Cover (2)" xfId="108"/>
    <cellStyle name="Currency_Cover_1" xfId="109"/>
    <cellStyle name="Currency_Data #" xfId="110"/>
    <cellStyle name="Currency_MM Names" xfId="111"/>
    <cellStyle name="Currency_page 2" xfId="112"/>
    <cellStyle name="Currency_page 2_page 3" xfId="113"/>
    <cellStyle name="Currency_page 2_page 3 (2)" xfId="114"/>
    <cellStyle name="Currency_page 2_Pg2hilo" xfId="115"/>
    <cellStyle name="Currency_page 2_pg3hilo" xfId="116"/>
    <cellStyle name="Currency_page 3" xfId="117"/>
    <cellStyle name="Currency_page 3 (2)" xfId="118"/>
    <cellStyle name="Currency_page 3_1" xfId="119"/>
    <cellStyle name="Currency_page 8" xfId="120"/>
    <cellStyle name="Currency_page 9" xfId="121"/>
    <cellStyle name="Currency_Pg2hilo" xfId="122"/>
    <cellStyle name="Currency_pg3hilo" xfId="123"/>
    <cellStyle name="Currency_Press" xfId="124"/>
    <cellStyle name="Currency_Sheet1" xfId="125"/>
    <cellStyle name="Currency_Sheet1_1" xfId="126"/>
    <cellStyle name="Currency_Sheet1_Book1" xfId="127"/>
    <cellStyle name="Currency_Summary" xfId="128"/>
    <cellStyle name="Currency_Summary (2)" xfId="129"/>
    <cellStyle name="Currency_Table 2" xfId="130"/>
    <cellStyle name="Currency_Table5" xfId="131"/>
    <cellStyle name="Currency_TOver" xfId="132"/>
    <cellStyle name="Normal_1 Full" xfId="133"/>
    <cellStyle name="Normal_2Aim data" xfId="134"/>
    <cellStyle name="Normal_2data" xfId="135"/>
    <cellStyle name="Normal_3New Iss" xfId="136"/>
    <cellStyle name="Normal_4Money raised" xfId="137"/>
    <cellStyle name="Normal_Aim data" xfId="138"/>
    <cellStyle name="Normal_Book1" xfId="139"/>
    <cellStyle name="Normal_Chart3" xfId="140"/>
    <cellStyle name="Normal_Data #" xfId="141"/>
    <cellStyle name="Normal_MM Names" xfId="142"/>
    <cellStyle name="Normal_Page 11" xfId="143"/>
    <cellStyle name="Normal_SEATS Pg10" xfId="144"/>
    <cellStyle name="Normal_Sheet1" xfId="145"/>
    <cellStyle name="Normal_Sheet1_1" xfId="146"/>
    <cellStyle name="Normal_Sheet1_Book1" xfId="147"/>
    <cellStyle name="Normal_Table 2" xfId="148"/>
    <cellStyle name="Normal_TOver" xfId="149"/>
    <cellStyle name="Normal_WOMAY195" xfId="150"/>
    <cellStyle name="Percent" xfId="1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D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&amp; prices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4:AO174"/>
  <sheetViews>
    <sheetView tabSelected="1" zoomScale="85" zoomScaleNormal="85" workbookViewId="0" topLeftCell="A4">
      <selection activeCell="E7" sqref="E7"/>
    </sheetView>
  </sheetViews>
  <sheetFormatPr defaultColWidth="9.140625" defaultRowHeight="12.75"/>
  <cols>
    <col min="1" max="1" width="9.28125" style="0" customWidth="1"/>
    <col min="2" max="2" width="10.421875" style="0" customWidth="1"/>
    <col min="3" max="3" width="9.421875" style="0" customWidth="1"/>
    <col min="4" max="4" width="14.8515625" style="0" customWidth="1"/>
    <col min="5" max="5" width="12.7109375" style="4" customWidth="1"/>
    <col min="6" max="6" width="7.7109375" style="0" customWidth="1"/>
    <col min="7" max="7" width="12.00390625" style="4" customWidth="1"/>
    <col min="8" max="8" width="0.85546875" style="0" customWidth="1"/>
    <col min="9" max="9" width="20.7109375" style="0" customWidth="1"/>
    <col min="10" max="10" width="20.28125" style="0" customWidth="1"/>
    <col min="12" max="13" width="9.140625" style="9" customWidth="1"/>
    <col min="14" max="14" width="16.00390625" style="9" customWidth="1"/>
    <col min="15" max="15" width="11.421875" style="9" customWidth="1"/>
    <col min="16" max="16" width="13.8515625" style="9" customWidth="1"/>
    <col min="17" max="17" width="2.00390625" style="9" customWidth="1"/>
    <col min="18" max="18" width="12.28125" style="9" customWidth="1"/>
    <col min="19" max="19" width="10.8515625" style="9" customWidth="1"/>
    <col min="20" max="20" width="10.7109375" style="9" customWidth="1"/>
    <col min="21" max="21" width="2.421875" style="9" customWidth="1"/>
    <col min="22" max="22" width="14.140625" style="9" customWidth="1"/>
    <col min="23" max="23" width="12.00390625" style="9" bestFit="1" customWidth="1"/>
    <col min="24" max="24" width="15.8515625" style="9" bestFit="1" customWidth="1"/>
  </cols>
  <sheetData>
    <row r="4" spans="1:13" ht="32.25" customHeight="1">
      <c r="A4" s="1"/>
      <c r="B4" s="2"/>
      <c r="C4" s="2"/>
      <c r="D4" s="3"/>
      <c r="F4" s="5" t="s">
        <v>0</v>
      </c>
      <c r="J4" s="6"/>
      <c r="K4" s="7"/>
      <c r="L4" s="8"/>
      <c r="M4" s="8"/>
    </row>
    <row r="5" spans="2:7" ht="26.25">
      <c r="B5" s="10"/>
      <c r="C5" s="10"/>
      <c r="F5" s="11" t="s">
        <v>1148</v>
      </c>
      <c r="G5" s="12"/>
    </row>
    <row r="6" spans="7:8" ht="12.75">
      <c r="G6" s="13"/>
      <c r="H6" s="14"/>
    </row>
    <row r="7" spans="2:8" ht="14.25">
      <c r="B7" s="15"/>
      <c r="C7" s="16"/>
      <c r="G7" s="13"/>
      <c r="H7" s="14"/>
    </row>
    <row r="8" spans="1:10" ht="14.25">
      <c r="A8" s="17"/>
      <c r="B8" s="18"/>
      <c r="C8" s="18"/>
      <c r="D8" s="17"/>
      <c r="E8" s="19"/>
      <c r="F8" s="17"/>
      <c r="G8" s="20"/>
      <c r="H8" s="21"/>
      <c r="I8" s="17"/>
      <c r="J8" s="17"/>
    </row>
    <row r="9" spans="1:8" ht="23.25" customHeight="1">
      <c r="A9" s="22" t="s">
        <v>1</v>
      </c>
      <c r="B9" s="16"/>
      <c r="C9" s="16"/>
      <c r="G9" s="13"/>
      <c r="H9" s="14"/>
    </row>
    <row r="10" spans="1:24" s="23" customFormat="1" ht="12.75">
      <c r="A10"/>
      <c r="B10"/>
      <c r="C10"/>
      <c r="E10" s="24"/>
      <c r="G10" s="24"/>
      <c r="L10" s="9"/>
      <c r="M10" s="575" t="s">
        <v>704</v>
      </c>
      <c r="N10" s="576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29" customFormat="1" ht="11.25">
      <c r="A11" s="25"/>
      <c r="B11" s="26" t="s">
        <v>2</v>
      </c>
      <c r="C11" s="26" t="s">
        <v>3</v>
      </c>
      <c r="D11" s="26" t="s">
        <v>4</v>
      </c>
      <c r="E11" s="27"/>
      <c r="F11" s="25"/>
      <c r="G11" s="28"/>
      <c r="H11" s="25"/>
      <c r="I11" s="25"/>
      <c r="J11" s="25"/>
      <c r="L11" s="9"/>
      <c r="M11" s="575" t="s">
        <v>703</v>
      </c>
      <c r="N11" s="575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s="29" customFormat="1" ht="11.25">
      <c r="A12" s="25"/>
      <c r="B12" s="26" t="s">
        <v>5</v>
      </c>
      <c r="C12" s="26" t="s">
        <v>6</v>
      </c>
      <c r="D12" s="26" t="s">
        <v>7</v>
      </c>
      <c r="E12" s="27"/>
      <c r="F12" s="25"/>
      <c r="G12" s="30" t="s">
        <v>8</v>
      </c>
      <c r="H12" s="31"/>
      <c r="I12" s="31"/>
      <c r="J12" s="31"/>
      <c r="L12" s="9"/>
      <c r="M12" s="577">
        <v>36525</v>
      </c>
      <c r="N12" s="575">
        <v>1932.68</v>
      </c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29" customFormat="1" ht="11.25">
      <c r="A13" s="25"/>
      <c r="B13" s="26" t="s">
        <v>9</v>
      </c>
      <c r="C13" s="32">
        <v>36585</v>
      </c>
      <c r="D13" s="33" t="s">
        <v>1149</v>
      </c>
      <c r="E13" s="27" t="s">
        <v>10</v>
      </c>
      <c r="F13" s="25"/>
      <c r="G13" s="27"/>
      <c r="H13" s="26"/>
      <c r="I13" s="26" t="s">
        <v>11</v>
      </c>
      <c r="J13" s="26" t="s">
        <v>11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29" customFormat="1" ht="11.25">
      <c r="A14" s="34"/>
      <c r="B14" s="35">
        <v>36616</v>
      </c>
      <c r="C14" s="36" t="s">
        <v>1150</v>
      </c>
      <c r="D14" s="37" t="s">
        <v>12</v>
      </c>
      <c r="E14" s="38" t="s">
        <v>12</v>
      </c>
      <c r="F14" s="34"/>
      <c r="G14" s="38" t="s">
        <v>13</v>
      </c>
      <c r="H14" s="37"/>
      <c r="I14" s="37" t="s">
        <v>14</v>
      </c>
      <c r="J14" s="37" t="s">
        <v>15</v>
      </c>
      <c r="L14" s="39"/>
      <c r="M14" s="3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2:24" s="40" customFormat="1" ht="6.75" customHeight="1">
      <c r="B15" s="41"/>
      <c r="C15" s="42"/>
      <c r="D15" s="42"/>
      <c r="E15" s="43"/>
      <c r="F15" s="44"/>
      <c r="G15" s="43"/>
      <c r="H15" s="45"/>
      <c r="I15" s="45"/>
      <c r="J15" s="46"/>
      <c r="L15" s="9"/>
      <c r="M15" s="9"/>
      <c r="N15" s="9"/>
      <c r="O15" s="9"/>
      <c r="P15" s="9"/>
      <c r="Q15" s="9"/>
      <c r="R15" s="47"/>
      <c r="S15" s="47"/>
      <c r="T15" s="47"/>
      <c r="U15" s="47"/>
      <c r="V15" s="47"/>
      <c r="W15" s="47"/>
      <c r="X15" s="47"/>
    </row>
    <row r="16" spans="2:24" s="48" customFormat="1" ht="12.75">
      <c r="B16" s="49">
        <v>385</v>
      </c>
      <c r="C16" s="50">
        <v>2745.8</v>
      </c>
      <c r="D16" s="51">
        <v>18036.03732669788</v>
      </c>
      <c r="E16" s="52"/>
      <c r="F16" s="53"/>
      <c r="G16" s="52"/>
      <c r="H16" s="54"/>
      <c r="I16" s="54"/>
      <c r="J16" s="54"/>
      <c r="L16" s="47"/>
      <c r="M16" s="47"/>
      <c r="N16" s="47"/>
      <c r="O16" s="47"/>
      <c r="P16" s="47"/>
      <c r="Q16" s="47"/>
      <c r="R16" s="9"/>
      <c r="S16" s="9"/>
      <c r="T16" s="9"/>
      <c r="U16" s="9"/>
      <c r="V16" s="9"/>
      <c r="W16" s="9"/>
      <c r="X16" s="9"/>
    </row>
    <row r="17" spans="2:24" s="55" customFormat="1" ht="12">
      <c r="B17" s="56"/>
      <c r="C17" s="50">
        <v>2256.92</v>
      </c>
      <c r="D17" s="57"/>
      <c r="E17" s="58"/>
      <c r="F17" s="59"/>
      <c r="G17" s="60"/>
      <c r="H17" s="61"/>
      <c r="I17" s="61"/>
      <c r="J17" s="57"/>
      <c r="L17" s="9"/>
      <c r="M17" s="9" t="s">
        <v>16</v>
      </c>
      <c r="N17" s="9" t="s">
        <v>17</v>
      </c>
      <c r="O17" s="9" t="s">
        <v>18</v>
      </c>
      <c r="P17" s="9" t="s">
        <v>19</v>
      </c>
      <c r="Q17" s="9"/>
      <c r="R17" s="9" t="s">
        <v>17</v>
      </c>
      <c r="S17" s="9" t="s">
        <v>18</v>
      </c>
      <c r="T17" s="9" t="s">
        <v>19</v>
      </c>
      <c r="U17" s="9"/>
      <c r="V17" s="9" t="s">
        <v>17</v>
      </c>
      <c r="W17" s="9" t="s">
        <v>18</v>
      </c>
      <c r="X17" s="9" t="s">
        <v>19</v>
      </c>
    </row>
    <row r="18" spans="2:24" s="55" customFormat="1" ht="12">
      <c r="B18" s="63"/>
      <c r="C18" s="62">
        <v>-0.178046470973851</v>
      </c>
      <c r="D18" s="63">
        <v>36616</v>
      </c>
      <c r="E18" s="64">
        <f>617.571528+0.0624</f>
        <v>617.633928</v>
      </c>
      <c r="F18" s="65"/>
      <c r="G18" s="66">
        <v>2675203052.2799993</v>
      </c>
      <c r="H18" s="67"/>
      <c r="I18" s="68">
        <v>380952</v>
      </c>
      <c r="J18" s="68">
        <v>4909257205</v>
      </c>
      <c r="L18" s="9"/>
      <c r="M18" s="9" t="s">
        <v>20</v>
      </c>
      <c r="N18" s="9"/>
      <c r="O18" s="9"/>
      <c r="P18" s="9"/>
      <c r="Q18" s="9"/>
      <c r="R18" s="47" t="s">
        <v>21</v>
      </c>
      <c r="S18" s="9"/>
      <c r="T18" s="9"/>
      <c r="U18" s="9"/>
      <c r="V18" s="47" t="s">
        <v>22</v>
      </c>
      <c r="W18" s="9"/>
      <c r="X18" s="9"/>
    </row>
    <row r="19" spans="2:17" ht="12.75">
      <c r="B19" s="26"/>
      <c r="C19" s="62">
        <v>0.16776703851646418</v>
      </c>
      <c r="D19" s="26" t="s">
        <v>21</v>
      </c>
      <c r="E19" s="64">
        <v>1047.238811</v>
      </c>
      <c r="F19" s="70"/>
      <c r="G19" s="71">
        <v>7639265015.079998</v>
      </c>
      <c r="H19" s="71"/>
      <c r="I19" s="72">
        <v>1132226</v>
      </c>
      <c r="J19" s="72">
        <v>16652308590</v>
      </c>
      <c r="L19" s="73">
        <v>95</v>
      </c>
      <c r="M19" s="74">
        <v>94.8</v>
      </c>
      <c r="N19" s="75">
        <v>270165998</v>
      </c>
      <c r="O19" s="75">
        <v>29009</v>
      </c>
      <c r="P19" s="75">
        <v>544278743</v>
      </c>
      <c r="Q19" s="75"/>
    </row>
    <row r="20" spans="2:24" ht="12.75">
      <c r="B20" s="69"/>
      <c r="D20" s="26" t="s">
        <v>22</v>
      </c>
      <c r="E20" s="64">
        <v>4144.092407</v>
      </c>
      <c r="F20" s="70"/>
      <c r="G20" s="71">
        <v>19614526044.44</v>
      </c>
      <c r="H20" s="71"/>
      <c r="I20" s="71">
        <v>2637686</v>
      </c>
      <c r="J20" s="71">
        <v>57348632376</v>
      </c>
      <c r="L20" s="73">
        <v>96</v>
      </c>
      <c r="M20" s="74">
        <v>816.597</v>
      </c>
      <c r="N20" s="75">
        <v>1944150529</v>
      </c>
      <c r="O20" s="75">
        <v>187975</v>
      </c>
      <c r="P20" s="75">
        <v>5529124432</v>
      </c>
      <c r="Q20" s="75"/>
      <c r="R20" s="75"/>
      <c r="S20" s="75"/>
      <c r="T20" s="75"/>
      <c r="V20" s="75">
        <v>2214316527</v>
      </c>
      <c r="W20" s="75">
        <v>216984</v>
      </c>
      <c r="X20" s="75">
        <v>6073403175</v>
      </c>
    </row>
    <row r="21" spans="4:24" ht="7.5" customHeight="1">
      <c r="D21" s="26"/>
      <c r="E21" s="76"/>
      <c r="F21" s="53"/>
      <c r="G21" s="77"/>
      <c r="H21" s="77"/>
      <c r="I21" s="77"/>
      <c r="J21" s="77"/>
      <c r="L21" s="73">
        <v>97</v>
      </c>
      <c r="M21" s="74">
        <v>694.568</v>
      </c>
      <c r="N21" s="75">
        <v>2415277720</v>
      </c>
      <c r="O21" s="75">
        <v>217426</v>
      </c>
      <c r="P21" s="75">
        <v>6443015178</v>
      </c>
      <c r="Q21" s="75"/>
      <c r="R21" s="75"/>
      <c r="S21" s="75"/>
      <c r="T21" s="75"/>
      <c r="V21" s="75">
        <v>4629594247</v>
      </c>
      <c r="W21" s="75">
        <v>434410</v>
      </c>
      <c r="X21" s="75">
        <v>12516418353</v>
      </c>
    </row>
    <row r="22" spans="1:24" ht="25.5">
      <c r="A22" s="22" t="s">
        <v>23</v>
      </c>
      <c r="D22" s="78"/>
      <c r="E22" s="79"/>
      <c r="F22" s="78"/>
      <c r="G22" s="80"/>
      <c r="H22" s="81"/>
      <c r="I22" s="81"/>
      <c r="J22" s="81"/>
      <c r="L22" s="9">
        <v>98</v>
      </c>
      <c r="M22" s="82">
        <v>557.5809</v>
      </c>
      <c r="N22" s="83">
        <v>1948150982.4599986</v>
      </c>
      <c r="O22" s="83">
        <v>225494</v>
      </c>
      <c r="P22" s="83">
        <v>6921384552</v>
      </c>
      <c r="V22" s="83">
        <v>6577745229.459999</v>
      </c>
      <c r="W22" s="83">
        <v>659904</v>
      </c>
      <c r="X22" s="83">
        <v>19437802905</v>
      </c>
    </row>
    <row r="23" spans="4:24" s="9" customFormat="1" ht="12" customHeight="1">
      <c r="D23" s="73"/>
      <c r="E23" s="74"/>
      <c r="F23" s="73"/>
      <c r="G23" s="82"/>
      <c r="I23" s="560"/>
      <c r="J23" s="561"/>
      <c r="K23" s="561"/>
      <c r="L23" s="9">
        <v>99</v>
      </c>
      <c r="M23" s="82">
        <v>933.3076960000001</v>
      </c>
      <c r="N23" s="82">
        <v>5397515799.900001</v>
      </c>
      <c r="O23" s="82">
        <v>845556</v>
      </c>
      <c r="P23" s="82">
        <v>21258520881</v>
      </c>
      <c r="V23" s="578">
        <v>11975261029.36</v>
      </c>
      <c r="W23" s="578">
        <v>1505460</v>
      </c>
      <c r="X23" s="578">
        <v>40696323786</v>
      </c>
    </row>
    <row r="24" spans="1:41" s="23" customFormat="1" ht="12.75" customHeight="1">
      <c r="A24" s="25" t="s">
        <v>24</v>
      </c>
      <c r="B24" s="25" t="s">
        <v>25</v>
      </c>
      <c r="C24" s="25"/>
      <c r="D24" s="25" t="s">
        <v>26</v>
      </c>
      <c r="E24" s="27" t="s">
        <v>4</v>
      </c>
      <c r="F24" s="26" t="s">
        <v>27</v>
      </c>
      <c r="G24" s="27" t="s">
        <v>28</v>
      </c>
      <c r="H24" s="26"/>
      <c r="I24" s="40"/>
      <c r="J24" s="40"/>
      <c r="K24" s="81"/>
      <c r="L24" s="85">
        <v>36526</v>
      </c>
      <c r="M24" s="9">
        <v>177.639</v>
      </c>
      <c r="N24" s="9">
        <v>2151476560.879999</v>
      </c>
      <c r="O24" s="95">
        <v>378781</v>
      </c>
      <c r="P24" s="95">
        <v>6650042648</v>
      </c>
      <c r="Q24" s="75"/>
      <c r="R24" s="75">
        <v>2151476560.879999</v>
      </c>
      <c r="S24" s="75">
        <v>378781</v>
      </c>
      <c r="T24" s="75">
        <v>6650042648</v>
      </c>
      <c r="U24" s="9"/>
      <c r="V24" s="75">
        <v>14126737590.24</v>
      </c>
      <c r="W24" s="75">
        <v>1884241</v>
      </c>
      <c r="X24" s="75">
        <v>47346366434</v>
      </c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</row>
    <row r="25" spans="1:41" s="40" customFormat="1" ht="12" customHeight="1">
      <c r="A25" s="25" t="s">
        <v>29</v>
      </c>
      <c r="B25" s="25" t="s">
        <v>30</v>
      </c>
      <c r="C25" s="25"/>
      <c r="D25" s="25" t="s">
        <v>31</v>
      </c>
      <c r="E25" s="27" t="s">
        <v>32</v>
      </c>
      <c r="F25" s="41" t="s">
        <v>33</v>
      </c>
      <c r="G25" s="27" t="s">
        <v>34</v>
      </c>
      <c r="H25" s="26"/>
      <c r="I25" s="87" t="s">
        <v>35</v>
      </c>
      <c r="J25" s="87" t="s">
        <v>36</v>
      </c>
      <c r="K25" s="26"/>
      <c r="L25" s="85">
        <v>36557</v>
      </c>
      <c r="M25" s="74">
        <v>251.96588300000002</v>
      </c>
      <c r="N25" s="86">
        <v>2812585401.92</v>
      </c>
      <c r="O25" s="86">
        <v>372493</v>
      </c>
      <c r="P25" s="86">
        <v>5093008737</v>
      </c>
      <c r="Q25" s="75"/>
      <c r="R25" s="75">
        <v>4964061962.799999</v>
      </c>
      <c r="S25" s="75">
        <v>751274</v>
      </c>
      <c r="T25" s="75">
        <v>11743051385</v>
      </c>
      <c r="U25" s="9"/>
      <c r="V25" s="75">
        <v>16939322992.16</v>
      </c>
      <c r="W25" s="75">
        <v>2256734</v>
      </c>
      <c r="X25" s="75">
        <v>52439375171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40" customFormat="1" ht="12" customHeight="1">
      <c r="A26" s="34" t="s">
        <v>37</v>
      </c>
      <c r="B26" s="34" t="s">
        <v>38</v>
      </c>
      <c r="C26" s="34"/>
      <c r="D26" s="34" t="s">
        <v>39</v>
      </c>
      <c r="E26" s="38" t="s">
        <v>40</v>
      </c>
      <c r="F26" s="37" t="s">
        <v>41</v>
      </c>
      <c r="G26" s="38" t="s">
        <v>42</v>
      </c>
      <c r="H26" s="37"/>
      <c r="I26" s="34" t="s">
        <v>38</v>
      </c>
      <c r="J26" s="34" t="s">
        <v>38</v>
      </c>
      <c r="K26" s="25"/>
      <c r="L26" s="85">
        <v>36586</v>
      </c>
      <c r="M26" s="74">
        <v>617.633928</v>
      </c>
      <c r="N26" s="86">
        <v>2675203052.2799993</v>
      </c>
      <c r="O26" s="86">
        <v>380952</v>
      </c>
      <c r="P26" s="86">
        <v>4909257205</v>
      </c>
      <c r="Q26" s="75"/>
      <c r="R26" s="75">
        <v>7639265015.079998</v>
      </c>
      <c r="S26" s="75">
        <v>1132226</v>
      </c>
      <c r="T26" s="75">
        <v>16652308590</v>
      </c>
      <c r="U26" s="9"/>
      <c r="V26" s="75">
        <v>19614526044.44</v>
      </c>
      <c r="W26" s="75">
        <v>2637686</v>
      </c>
      <c r="X26" s="75">
        <v>57348632376</v>
      </c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40" customFormat="1" ht="12" customHeight="1">
      <c r="A27" s="87"/>
      <c r="B27" s="87"/>
      <c r="C27" s="87"/>
      <c r="D27" s="87"/>
      <c r="E27" s="88"/>
      <c r="F27" s="41"/>
      <c r="G27" s="88"/>
      <c r="H27" s="41"/>
      <c r="I27" s="87"/>
      <c r="J27" s="87"/>
      <c r="K27" s="25"/>
      <c r="L27" s="85">
        <v>36617</v>
      </c>
      <c r="M27" s="74"/>
      <c r="N27" s="86"/>
      <c r="O27" s="86"/>
      <c r="P27" s="86"/>
      <c r="Q27" s="75"/>
      <c r="R27" s="75">
        <v>7639265015.079998</v>
      </c>
      <c r="S27" s="75">
        <v>1132226</v>
      </c>
      <c r="T27" s="75">
        <v>16652308590</v>
      </c>
      <c r="U27" s="9"/>
      <c r="V27" s="75">
        <v>19614526044.44</v>
      </c>
      <c r="W27" s="75">
        <v>2637686</v>
      </c>
      <c r="X27" s="75">
        <v>57348632376</v>
      </c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40" customFormat="1" ht="12" customHeight="1">
      <c r="A28" s="89">
        <v>36605</v>
      </c>
      <c r="B28" s="537" t="s">
        <v>763</v>
      </c>
      <c r="C28" s="91"/>
      <c r="D28" s="92" t="s">
        <v>44</v>
      </c>
      <c r="E28" s="93">
        <v>25</v>
      </c>
      <c r="F28" s="94">
        <v>10</v>
      </c>
      <c r="G28" s="126">
        <v>4</v>
      </c>
      <c r="H28" s="93"/>
      <c r="I28" s="65" t="s">
        <v>607</v>
      </c>
      <c r="J28" s="65" t="s">
        <v>744</v>
      </c>
      <c r="K28" s="25"/>
      <c r="L28" s="85">
        <v>36647</v>
      </c>
      <c r="M28" s="74"/>
      <c r="N28" s="86"/>
      <c r="O28" s="86"/>
      <c r="P28" s="86"/>
      <c r="Q28" s="75"/>
      <c r="R28" s="75">
        <v>7639265015.079998</v>
      </c>
      <c r="S28" s="75">
        <v>1132226</v>
      </c>
      <c r="T28" s="75">
        <v>16652308590</v>
      </c>
      <c r="U28" s="9"/>
      <c r="V28" s="75">
        <v>19614526044.44</v>
      </c>
      <c r="W28" s="75">
        <v>2637686</v>
      </c>
      <c r="X28" s="75">
        <v>57348632376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40" customFormat="1" ht="12" customHeight="1">
      <c r="A29" s="89"/>
      <c r="B29" s="65" t="s">
        <v>49</v>
      </c>
      <c r="C29" s="91"/>
      <c r="D29" s="65" t="s">
        <v>572</v>
      </c>
      <c r="E29" s="93"/>
      <c r="F29" s="94"/>
      <c r="G29" s="126"/>
      <c r="H29" s="93"/>
      <c r="I29" s="65" t="s">
        <v>45</v>
      </c>
      <c r="J29" s="65" t="s">
        <v>45</v>
      </c>
      <c r="K29" s="25"/>
      <c r="L29" s="85">
        <v>36678</v>
      </c>
      <c r="M29" s="74"/>
      <c r="N29" s="86"/>
      <c r="O29" s="86"/>
      <c r="P29" s="86"/>
      <c r="Q29" s="75"/>
      <c r="R29" s="75">
        <v>7639265015.079998</v>
      </c>
      <c r="S29" s="75">
        <v>1132226</v>
      </c>
      <c r="T29" s="75">
        <v>16652308590</v>
      </c>
      <c r="U29" s="9"/>
      <c r="V29" s="75">
        <v>19614526044.44</v>
      </c>
      <c r="W29" s="75">
        <v>2637686</v>
      </c>
      <c r="X29" s="75">
        <v>57348632376</v>
      </c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40" customFormat="1" ht="12" customHeight="1">
      <c r="A30" s="89"/>
      <c r="B30" s="65" t="s">
        <v>764</v>
      </c>
      <c r="C30" s="91"/>
      <c r="D30" s="92" t="s">
        <v>573</v>
      </c>
      <c r="E30" s="93"/>
      <c r="F30" s="94"/>
      <c r="G30" s="126"/>
      <c r="H30" s="93"/>
      <c r="I30" s="65"/>
      <c r="J30" s="65"/>
      <c r="K30" s="25"/>
      <c r="L30" s="85">
        <v>36708</v>
      </c>
      <c r="M30" s="74"/>
      <c r="N30" s="86"/>
      <c r="O30" s="86"/>
      <c r="P30" s="86"/>
      <c r="Q30" s="75"/>
      <c r="R30" s="75">
        <v>7639265015.079998</v>
      </c>
      <c r="S30" s="75">
        <v>1132226</v>
      </c>
      <c r="T30" s="75">
        <v>16652308590</v>
      </c>
      <c r="U30" s="9"/>
      <c r="V30" s="75">
        <v>19614526044.44</v>
      </c>
      <c r="W30" s="75">
        <v>2637686</v>
      </c>
      <c r="X30" s="75">
        <v>57348632376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40" customFormat="1" ht="12" customHeight="1">
      <c r="A31" s="89"/>
      <c r="B31" s="65"/>
      <c r="C31" s="91"/>
      <c r="D31" s="92"/>
      <c r="E31" s="93"/>
      <c r="F31" s="94"/>
      <c r="G31" s="126"/>
      <c r="H31" s="93"/>
      <c r="I31" s="65"/>
      <c r="J31" s="65"/>
      <c r="K31" s="25"/>
      <c r="L31" s="85">
        <v>36739</v>
      </c>
      <c r="M31" s="74"/>
      <c r="N31" s="86"/>
      <c r="O31" s="86"/>
      <c r="P31" s="86"/>
      <c r="Q31" s="75"/>
      <c r="R31" s="75">
        <v>7639265015.079998</v>
      </c>
      <c r="S31" s="75">
        <v>1132226</v>
      </c>
      <c r="T31" s="75">
        <v>16652308590</v>
      </c>
      <c r="U31" s="9"/>
      <c r="V31" s="75">
        <v>19614526044.44</v>
      </c>
      <c r="W31" s="75">
        <v>2637686</v>
      </c>
      <c r="X31" s="75">
        <v>57348632376</v>
      </c>
      <c r="Y31" s="48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40" customFormat="1" ht="12" customHeight="1">
      <c r="A32" s="603">
        <v>36609</v>
      </c>
      <c r="B32" s="604" t="s">
        <v>810</v>
      </c>
      <c r="C32" s="605"/>
      <c r="D32" s="606" t="s">
        <v>44</v>
      </c>
      <c r="E32" s="196">
        <v>45.60768</v>
      </c>
      <c r="F32" s="607">
        <v>12</v>
      </c>
      <c r="G32" s="608">
        <v>9.12</v>
      </c>
      <c r="H32" s="196"/>
      <c r="I32" s="197" t="s">
        <v>708</v>
      </c>
      <c r="J32" s="197" t="s">
        <v>708</v>
      </c>
      <c r="K32" s="25"/>
      <c r="L32" s="85">
        <v>36770</v>
      </c>
      <c r="M32" s="74"/>
      <c r="N32" s="86"/>
      <c r="O32" s="86"/>
      <c r="P32" s="86"/>
      <c r="Q32" s="75"/>
      <c r="R32" s="75">
        <v>7639265015.079998</v>
      </c>
      <c r="S32" s="75">
        <v>1132226</v>
      </c>
      <c r="T32" s="75">
        <v>16652308590</v>
      </c>
      <c r="U32" s="9"/>
      <c r="V32" s="75">
        <v>19614526044.44</v>
      </c>
      <c r="W32" s="75">
        <v>2637686</v>
      </c>
      <c r="X32" s="75">
        <v>57348632376</v>
      </c>
      <c r="Y32" s="48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40" customFormat="1" ht="12" customHeight="1">
      <c r="A33" s="603"/>
      <c r="B33" s="197" t="s">
        <v>681</v>
      </c>
      <c r="C33" s="605"/>
      <c r="D33" s="197" t="s">
        <v>628</v>
      </c>
      <c r="E33" s="196"/>
      <c r="F33" s="607"/>
      <c r="G33" s="608"/>
      <c r="H33" s="196"/>
      <c r="I33" s="65" t="s">
        <v>45</v>
      </c>
      <c r="J33" s="65" t="s">
        <v>45</v>
      </c>
      <c r="K33" s="25"/>
      <c r="L33" s="85">
        <v>36800</v>
      </c>
      <c r="M33" s="74"/>
      <c r="N33" s="86"/>
      <c r="O33" s="86"/>
      <c r="P33" s="86"/>
      <c r="Q33" s="75"/>
      <c r="R33" s="75">
        <v>7639265015.079998</v>
      </c>
      <c r="S33" s="75">
        <v>1132226</v>
      </c>
      <c r="T33" s="75">
        <v>16652308590</v>
      </c>
      <c r="U33" s="9"/>
      <c r="V33" s="75">
        <v>19614526044.44</v>
      </c>
      <c r="W33" s="75">
        <v>2637686</v>
      </c>
      <c r="X33" s="75">
        <v>57348632376</v>
      </c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40" customFormat="1" ht="12" customHeight="1">
      <c r="A34" s="603"/>
      <c r="B34" s="197" t="s">
        <v>733</v>
      </c>
      <c r="C34" s="605"/>
      <c r="D34" s="606" t="s">
        <v>759</v>
      </c>
      <c r="E34" s="196"/>
      <c r="F34" s="607"/>
      <c r="G34" s="608"/>
      <c r="H34" s="196"/>
      <c r="I34" s="197"/>
      <c r="J34" s="197"/>
      <c r="K34" s="25"/>
      <c r="L34" s="85">
        <v>36831</v>
      </c>
      <c r="M34" s="74"/>
      <c r="N34" s="86"/>
      <c r="O34" s="86"/>
      <c r="P34" s="86"/>
      <c r="Q34" s="75"/>
      <c r="R34" s="75">
        <v>7639265015.079998</v>
      </c>
      <c r="S34" s="75">
        <v>1132226</v>
      </c>
      <c r="T34" s="75">
        <v>16652308590</v>
      </c>
      <c r="U34" s="9"/>
      <c r="V34" s="75">
        <v>19614526044.44</v>
      </c>
      <c r="W34" s="75">
        <v>2637686</v>
      </c>
      <c r="X34" s="75">
        <v>57348632376</v>
      </c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40" customFormat="1" ht="12" customHeight="1">
      <c r="A35" s="596"/>
      <c r="B35" s="602"/>
      <c r="C35" s="597"/>
      <c r="D35" s="598"/>
      <c r="E35" s="599"/>
      <c r="F35" s="600"/>
      <c r="G35" s="601"/>
      <c r="H35" s="599"/>
      <c r="I35" s="602"/>
      <c r="J35" s="602"/>
      <c r="K35" s="25"/>
      <c r="L35" s="85">
        <v>36861</v>
      </c>
      <c r="M35" s="74"/>
      <c r="N35" s="86"/>
      <c r="O35" s="86"/>
      <c r="P35" s="86"/>
      <c r="Q35" s="75"/>
      <c r="R35" s="75">
        <v>7639265015.079998</v>
      </c>
      <c r="S35" s="75">
        <v>1132226</v>
      </c>
      <c r="T35" s="75">
        <v>16652308590</v>
      </c>
      <c r="U35" s="9"/>
      <c r="V35" s="75">
        <v>19614526044.44</v>
      </c>
      <c r="W35" s="75">
        <v>2637686</v>
      </c>
      <c r="X35" s="75">
        <v>57348632376</v>
      </c>
      <c r="Y35" s="48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40" customFormat="1" ht="12" customHeight="1">
      <c r="A36" s="89">
        <v>36606</v>
      </c>
      <c r="B36" s="537" t="s">
        <v>771</v>
      </c>
      <c r="C36" s="91"/>
      <c r="D36" s="92" t="s">
        <v>773</v>
      </c>
      <c r="E36" s="93">
        <v>49.44666</v>
      </c>
      <c r="F36" s="94">
        <v>250</v>
      </c>
      <c r="G36" s="126">
        <v>6.88308</v>
      </c>
      <c r="H36" s="93"/>
      <c r="I36" s="65" t="s">
        <v>775</v>
      </c>
      <c r="J36" s="65" t="s">
        <v>776</v>
      </c>
      <c r="K36" s="9"/>
      <c r="L36" s="85"/>
      <c r="M36" s="9"/>
      <c r="N36" s="9"/>
      <c r="O36" s="95"/>
      <c r="P36" s="95"/>
      <c r="Q36" s="96"/>
      <c r="R36" s="75"/>
      <c r="S36" s="75"/>
      <c r="T36" s="75"/>
      <c r="U36" s="9"/>
      <c r="V36" s="75"/>
      <c r="W36" s="75"/>
      <c r="X36" s="7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</row>
    <row r="37" spans="1:41" s="40" customFormat="1" ht="12" customHeight="1">
      <c r="A37" s="89"/>
      <c r="B37" s="65" t="s">
        <v>772</v>
      </c>
      <c r="C37" s="91"/>
      <c r="D37" s="65" t="s">
        <v>774</v>
      </c>
      <c r="E37" s="93"/>
      <c r="F37" s="94"/>
      <c r="G37" s="126"/>
      <c r="H37" s="93"/>
      <c r="I37" s="65" t="s">
        <v>45</v>
      </c>
      <c r="J37" s="65" t="s">
        <v>45</v>
      </c>
      <c r="K37" s="25"/>
      <c r="L37" s="85"/>
      <c r="M37" s="74"/>
      <c r="N37" s="86"/>
      <c r="O37" s="86"/>
      <c r="P37" s="86"/>
      <c r="Q37" s="75"/>
      <c r="R37" s="75"/>
      <c r="S37" s="75"/>
      <c r="T37" s="75"/>
      <c r="U37" s="9"/>
      <c r="V37" s="75"/>
      <c r="W37" s="75"/>
      <c r="X37" s="7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1:41" s="40" customFormat="1" ht="12" customHeight="1">
      <c r="A38" s="89"/>
      <c r="B38" s="65" t="s">
        <v>45</v>
      </c>
      <c r="C38" s="91"/>
      <c r="D38" s="92" t="s">
        <v>572</v>
      </c>
      <c r="E38" s="93"/>
      <c r="F38" s="94"/>
      <c r="G38" s="126"/>
      <c r="H38" s="93"/>
      <c r="I38" s="65"/>
      <c r="J38" s="65"/>
      <c r="K38" s="25"/>
      <c r="L38" s="85"/>
      <c r="M38" s="74"/>
      <c r="N38" s="86"/>
      <c r="O38" s="86"/>
      <c r="P38" s="86"/>
      <c r="Q38" s="75"/>
      <c r="R38" s="75"/>
      <c r="S38" s="75"/>
      <c r="T38" s="75"/>
      <c r="U38" s="9"/>
      <c r="V38" s="75"/>
      <c r="W38" s="75"/>
      <c r="X38" s="7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</row>
    <row r="39" spans="1:41" s="40" customFormat="1" ht="12" customHeight="1">
      <c r="A39" s="89"/>
      <c r="B39" s="65"/>
      <c r="C39" s="91"/>
      <c r="D39" s="92" t="s">
        <v>730</v>
      </c>
      <c r="E39" s="93"/>
      <c r="F39" s="94"/>
      <c r="G39" s="126"/>
      <c r="H39" s="93"/>
      <c r="I39" s="65"/>
      <c r="J39" s="65"/>
      <c r="K39" s="25"/>
      <c r="L39" s="85"/>
      <c r="M39" s="74"/>
      <c r="N39" s="86"/>
      <c r="O39" s="86"/>
      <c r="P39" s="86"/>
      <c r="Q39" s="75"/>
      <c r="R39" s="75"/>
      <c r="S39" s="75"/>
      <c r="T39" s="75"/>
      <c r="U39" s="9"/>
      <c r="V39" s="75"/>
      <c r="W39" s="75"/>
      <c r="X39" s="75"/>
      <c r="Y39" s="48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</row>
    <row r="40" spans="1:41" s="40" customFormat="1" ht="12" customHeight="1">
      <c r="A40" s="89"/>
      <c r="B40" s="65"/>
      <c r="C40" s="91"/>
      <c r="D40" s="92"/>
      <c r="E40" s="93"/>
      <c r="F40" s="94"/>
      <c r="G40" s="126"/>
      <c r="H40" s="93"/>
      <c r="I40" s="65"/>
      <c r="J40" s="65"/>
      <c r="K40" s="25"/>
      <c r="L40" s="85"/>
      <c r="M40" s="74"/>
      <c r="N40" s="86"/>
      <c r="O40" s="86"/>
      <c r="P40" s="86"/>
      <c r="Q40" s="75"/>
      <c r="R40" s="75"/>
      <c r="S40" s="75"/>
      <c r="T40" s="75"/>
      <c r="U40" s="9"/>
      <c r="V40" s="75"/>
      <c r="W40" s="75"/>
      <c r="X40" s="75"/>
      <c r="Y40" s="48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24" ht="12.75">
      <c r="A41" s="89">
        <v>36591</v>
      </c>
      <c r="B41" s="537" t="s">
        <v>718</v>
      </c>
      <c r="C41" s="91"/>
      <c r="D41" s="92" t="s">
        <v>44</v>
      </c>
      <c r="E41" s="93">
        <v>6.5</v>
      </c>
      <c r="F41" s="94">
        <v>7</v>
      </c>
      <c r="G41" s="126">
        <v>2.1</v>
      </c>
      <c r="H41" s="93"/>
      <c r="I41" s="65" t="s">
        <v>629</v>
      </c>
      <c r="J41" s="65" t="s">
        <v>629</v>
      </c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41" s="40" customFormat="1" ht="12" customHeight="1">
      <c r="A42" s="89"/>
      <c r="B42" s="537" t="s">
        <v>719</v>
      </c>
      <c r="C42" s="91"/>
      <c r="D42" s="65" t="s">
        <v>572</v>
      </c>
      <c r="E42" s="93"/>
      <c r="F42" s="94"/>
      <c r="G42" s="126"/>
      <c r="H42" s="93"/>
      <c r="I42" s="65" t="s">
        <v>45</v>
      </c>
      <c r="J42" s="65" t="s">
        <v>45</v>
      </c>
      <c r="K42" s="25"/>
      <c r="L42" s="85"/>
      <c r="M42" s="74"/>
      <c r="N42" s="86"/>
      <c r="O42" s="86"/>
      <c r="P42" s="86"/>
      <c r="Q42" s="75"/>
      <c r="R42" s="75"/>
      <c r="S42" s="75"/>
      <c r="T42" s="75"/>
      <c r="U42" s="9"/>
      <c r="V42" s="75"/>
      <c r="W42" s="75"/>
      <c r="X42" s="7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</row>
    <row r="43" spans="1:41" s="40" customFormat="1" ht="12" customHeight="1">
      <c r="A43" s="89"/>
      <c r="B43" s="65" t="s">
        <v>49</v>
      </c>
      <c r="C43" s="91"/>
      <c r="D43" s="92" t="s">
        <v>721</v>
      </c>
      <c r="E43" s="93"/>
      <c r="F43" s="94"/>
      <c r="G43" s="126"/>
      <c r="H43" s="93"/>
      <c r="I43" s="65"/>
      <c r="J43" s="65"/>
      <c r="K43" s="25"/>
      <c r="L43" s="85"/>
      <c r="M43" s="74"/>
      <c r="N43" s="86"/>
      <c r="O43" s="86"/>
      <c r="P43" s="86"/>
      <c r="Q43" s="75"/>
      <c r="R43" s="75"/>
      <c r="S43" s="75"/>
      <c r="T43" s="75"/>
      <c r="U43" s="9"/>
      <c r="V43" s="75"/>
      <c r="W43" s="75"/>
      <c r="X43" s="7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s="40" customFormat="1" ht="12" customHeight="1">
      <c r="A44" s="89"/>
      <c r="B44" s="65" t="s">
        <v>720</v>
      </c>
      <c r="C44" s="91"/>
      <c r="D44" s="92"/>
      <c r="E44" s="93"/>
      <c r="F44" s="94"/>
      <c r="G44" s="126"/>
      <c r="H44" s="93"/>
      <c r="I44" s="65"/>
      <c r="J44" s="65"/>
      <c r="K44" s="25"/>
      <c r="L44" s="85"/>
      <c r="M44" s="74"/>
      <c r="N44" s="86"/>
      <c r="O44" s="86"/>
      <c r="P44" s="86"/>
      <c r="Q44" s="75"/>
      <c r="R44" s="75"/>
      <c r="S44" s="75"/>
      <c r="T44" s="75"/>
      <c r="U44" s="9"/>
      <c r="V44" s="75"/>
      <c r="W44" s="75"/>
      <c r="X44" s="75"/>
      <c r="Y44" s="48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</row>
    <row r="45" spans="1:41" s="40" customFormat="1" ht="12" customHeight="1">
      <c r="A45" s="89"/>
      <c r="B45" s="65"/>
      <c r="C45" s="91"/>
      <c r="D45" s="92"/>
      <c r="E45" s="93"/>
      <c r="F45" s="94"/>
      <c r="G45" s="126"/>
      <c r="H45" s="93"/>
      <c r="I45" s="65"/>
      <c r="J45" s="65"/>
      <c r="K45" s="9"/>
      <c r="L45" s="9"/>
      <c r="M45" s="9"/>
      <c r="N45" s="9"/>
      <c r="O45" s="95"/>
      <c r="P45" s="95"/>
      <c r="Q45" s="96"/>
      <c r="R45" s="95"/>
      <c r="S45" s="95"/>
      <c r="T45" s="95"/>
      <c r="U45" s="48"/>
      <c r="V45" s="95"/>
      <c r="W45" s="95"/>
      <c r="X45" s="9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</row>
    <row r="46" spans="1:41" s="40" customFormat="1" ht="12" customHeight="1">
      <c r="A46" s="89">
        <v>36608</v>
      </c>
      <c r="B46" s="537" t="s">
        <v>777</v>
      </c>
      <c r="C46" s="91"/>
      <c r="D46" s="92" t="s">
        <v>44</v>
      </c>
      <c r="E46" s="93">
        <v>2.14</v>
      </c>
      <c r="F46" s="94">
        <v>2</v>
      </c>
      <c r="G46" s="126">
        <v>0.9</v>
      </c>
      <c r="H46" s="93"/>
      <c r="I46" s="65" t="s">
        <v>780</v>
      </c>
      <c r="J46" s="65" t="s">
        <v>781</v>
      </c>
      <c r="K46" s="9"/>
      <c r="L46" s="9"/>
      <c r="M46" s="9"/>
      <c r="N46" s="9"/>
      <c r="O46" s="95"/>
      <c r="P46" s="95"/>
      <c r="Q46" s="96"/>
      <c r="R46" s="95"/>
      <c r="S46" s="95"/>
      <c r="T46" s="95"/>
      <c r="U46" s="48"/>
      <c r="V46" s="95"/>
      <c r="W46" s="95"/>
      <c r="X46" s="9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</row>
    <row r="47" spans="1:41" s="40" customFormat="1" ht="12" customHeight="1">
      <c r="A47" s="89"/>
      <c r="B47" s="65" t="s">
        <v>49</v>
      </c>
      <c r="C47" s="91"/>
      <c r="D47" s="65" t="s">
        <v>572</v>
      </c>
      <c r="E47" s="93"/>
      <c r="F47" s="94"/>
      <c r="G47" s="126"/>
      <c r="H47" s="93"/>
      <c r="I47" s="65" t="s">
        <v>45</v>
      </c>
      <c r="J47" s="65" t="s">
        <v>720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48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</row>
    <row r="48" spans="1:41" s="40" customFormat="1" ht="12" customHeight="1">
      <c r="A48" s="89"/>
      <c r="B48" s="65" t="s">
        <v>778</v>
      </c>
      <c r="C48" s="91"/>
      <c r="D48" s="92" t="s">
        <v>779</v>
      </c>
      <c r="E48" s="93"/>
      <c r="F48" s="94"/>
      <c r="G48" s="126"/>
      <c r="H48" s="93"/>
      <c r="I48" s="65"/>
      <c r="J48" s="65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48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</row>
    <row r="49" spans="1:41" s="40" customFormat="1" ht="12" customHeight="1">
      <c r="A49" s="89"/>
      <c r="B49" s="65"/>
      <c r="C49" s="91"/>
      <c r="D49" s="92"/>
      <c r="E49" s="93"/>
      <c r="F49" s="94"/>
      <c r="G49" s="126"/>
      <c r="H49" s="93"/>
      <c r="I49" s="65"/>
      <c r="J49" s="65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48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</row>
    <row r="50" spans="1:41" s="40" customFormat="1" ht="12" customHeight="1">
      <c r="A50" s="89">
        <v>36592</v>
      </c>
      <c r="B50" s="537" t="s">
        <v>726</v>
      </c>
      <c r="C50" s="91"/>
      <c r="D50" s="92" t="s">
        <v>44</v>
      </c>
      <c r="E50" s="93">
        <v>149.678</v>
      </c>
      <c r="F50" s="94">
        <v>195</v>
      </c>
      <c r="G50" s="126">
        <v>29.289</v>
      </c>
      <c r="H50" s="93"/>
      <c r="I50" s="65" t="s">
        <v>711</v>
      </c>
      <c r="J50" s="65" t="s">
        <v>711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48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</row>
    <row r="51" spans="1:41" s="40" customFormat="1" ht="12" customHeight="1">
      <c r="A51" s="89"/>
      <c r="B51" s="65" t="s">
        <v>670</v>
      </c>
      <c r="C51" s="91"/>
      <c r="D51" s="65" t="s">
        <v>572</v>
      </c>
      <c r="E51" s="93"/>
      <c r="F51" s="94"/>
      <c r="G51" s="126"/>
      <c r="H51" s="93"/>
      <c r="I51" s="65" t="s">
        <v>45</v>
      </c>
      <c r="J51" s="65" t="s">
        <v>45</v>
      </c>
      <c r="K51" s="25"/>
      <c r="L51" s="85"/>
      <c r="M51" s="74"/>
      <c r="N51" s="86"/>
      <c r="O51" s="86"/>
      <c r="P51" s="86"/>
      <c r="Q51" s="75"/>
      <c r="R51" s="75"/>
      <c r="S51" s="75"/>
      <c r="T51" s="75"/>
      <c r="U51" s="9"/>
      <c r="V51" s="75"/>
      <c r="W51" s="75"/>
      <c r="X51" s="7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</row>
    <row r="52" spans="1:41" s="40" customFormat="1" ht="12" customHeight="1">
      <c r="A52" s="89"/>
      <c r="B52" s="65" t="s">
        <v>45</v>
      </c>
      <c r="C52" s="91"/>
      <c r="D52" s="92" t="s">
        <v>727</v>
      </c>
      <c r="E52" s="93"/>
      <c r="F52" s="94"/>
      <c r="G52" s="126"/>
      <c r="H52" s="93"/>
      <c r="I52" s="65"/>
      <c r="J52" s="65"/>
      <c r="K52" s="25"/>
      <c r="L52" s="85"/>
      <c r="M52" s="74"/>
      <c r="N52" s="86"/>
      <c r="O52" s="86"/>
      <c r="P52" s="86"/>
      <c r="Q52" s="75"/>
      <c r="R52" s="75"/>
      <c r="S52" s="75"/>
      <c r="T52" s="75"/>
      <c r="U52" s="9"/>
      <c r="V52" s="75"/>
      <c r="W52" s="75"/>
      <c r="X52" s="7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</row>
    <row r="53" spans="1:41" s="40" customFormat="1" ht="12" customHeight="1">
      <c r="A53" s="89"/>
      <c r="B53" s="65"/>
      <c r="C53" s="91"/>
      <c r="D53" s="92"/>
      <c r="E53" s="93"/>
      <c r="F53" s="94"/>
      <c r="G53" s="126"/>
      <c r="H53" s="93"/>
      <c r="I53" s="65"/>
      <c r="J53" s="65"/>
      <c r="K53" s="25"/>
      <c r="L53" s="85"/>
      <c r="M53" s="74"/>
      <c r="N53" s="86"/>
      <c r="O53" s="86"/>
      <c r="P53" s="86"/>
      <c r="Q53" s="75"/>
      <c r="R53" s="75"/>
      <c r="S53" s="75"/>
      <c r="T53" s="75"/>
      <c r="U53" s="9"/>
      <c r="V53" s="75"/>
      <c r="W53" s="75"/>
      <c r="X53" s="75"/>
      <c r="Y53" s="48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</row>
    <row r="54" spans="1:10" ht="12.75">
      <c r="A54" s="89">
        <v>36587</v>
      </c>
      <c r="B54" s="537" t="s">
        <v>706</v>
      </c>
      <c r="C54" s="91"/>
      <c r="D54" s="92" t="s">
        <v>44</v>
      </c>
      <c r="E54" s="93">
        <v>14.5</v>
      </c>
      <c r="F54" s="94">
        <v>40</v>
      </c>
      <c r="G54" s="126">
        <v>8.5</v>
      </c>
      <c r="H54" s="93"/>
      <c r="I54" s="65" t="s">
        <v>708</v>
      </c>
      <c r="J54" s="65" t="s">
        <v>708</v>
      </c>
    </row>
    <row r="55" spans="1:10" ht="12.75">
      <c r="A55" s="89"/>
      <c r="B55" s="65" t="s">
        <v>670</v>
      </c>
      <c r="C55" s="91"/>
      <c r="D55" s="65" t="s">
        <v>572</v>
      </c>
      <c r="E55" s="93"/>
      <c r="F55" s="94"/>
      <c r="G55" s="126"/>
      <c r="H55" s="93"/>
      <c r="I55" s="65" t="s">
        <v>45</v>
      </c>
      <c r="J55" s="65" t="s">
        <v>45</v>
      </c>
    </row>
    <row r="56" spans="1:10" ht="12.75">
      <c r="A56" s="89"/>
      <c r="B56" s="65" t="s">
        <v>45</v>
      </c>
      <c r="C56" s="91"/>
      <c r="D56" s="92" t="s">
        <v>707</v>
      </c>
      <c r="E56" s="93"/>
      <c r="F56" s="94"/>
      <c r="G56" s="126"/>
      <c r="H56" s="93"/>
      <c r="I56" s="65"/>
      <c r="J56" s="65"/>
    </row>
    <row r="57" spans="1:10" ht="12.75">
      <c r="A57" s="89"/>
      <c r="B57" s="65"/>
      <c r="C57" s="91"/>
      <c r="D57" s="92"/>
      <c r="E57" s="93"/>
      <c r="F57" s="94"/>
      <c r="G57" s="126"/>
      <c r="H57" s="93"/>
      <c r="I57" s="65"/>
      <c r="J57" s="65"/>
    </row>
    <row r="58" spans="1:10" ht="12.75">
      <c r="A58" s="89">
        <v>36614</v>
      </c>
      <c r="B58" s="537" t="s">
        <v>787</v>
      </c>
      <c r="C58" s="91"/>
      <c r="D58" s="92" t="s">
        <v>44</v>
      </c>
      <c r="E58" s="93">
        <v>3.207145</v>
      </c>
      <c r="F58" s="94">
        <v>5</v>
      </c>
      <c r="G58" s="126">
        <v>1.5</v>
      </c>
      <c r="H58" s="93"/>
      <c r="I58" s="65" t="s">
        <v>629</v>
      </c>
      <c r="J58" s="65" t="s">
        <v>629</v>
      </c>
    </row>
    <row r="59" spans="1:10" ht="12.75">
      <c r="A59" s="89"/>
      <c r="B59" s="65" t="s">
        <v>49</v>
      </c>
      <c r="C59" s="91"/>
      <c r="D59" s="65" t="s">
        <v>572</v>
      </c>
      <c r="E59" s="93"/>
      <c r="F59" s="94"/>
      <c r="G59" s="126"/>
      <c r="H59" s="93"/>
      <c r="I59" s="65" t="s">
        <v>45</v>
      </c>
      <c r="J59" s="65" t="s">
        <v>45</v>
      </c>
    </row>
    <row r="60" spans="1:10" ht="12.75">
      <c r="A60" s="89"/>
      <c r="B60" s="65" t="s">
        <v>45</v>
      </c>
      <c r="C60" s="91"/>
      <c r="D60" s="92" t="s">
        <v>788</v>
      </c>
      <c r="E60" s="93"/>
      <c r="F60" s="94"/>
      <c r="G60" s="126"/>
      <c r="H60" s="93"/>
      <c r="I60" s="65"/>
      <c r="J60" s="65"/>
    </row>
    <row r="61" spans="1:10" ht="12.75">
      <c r="A61" s="89"/>
      <c r="B61" s="65"/>
      <c r="C61" s="91"/>
      <c r="D61" s="92"/>
      <c r="E61" s="93"/>
      <c r="F61" s="94"/>
      <c r="G61" s="126"/>
      <c r="H61" s="93"/>
      <c r="I61" s="65"/>
      <c r="J61" s="65"/>
    </row>
    <row r="62" spans="1:10" ht="12.75">
      <c r="A62" s="89">
        <v>36616</v>
      </c>
      <c r="B62" s="537" t="s">
        <v>812</v>
      </c>
      <c r="C62" s="91"/>
      <c r="D62" s="92" t="s">
        <v>44</v>
      </c>
      <c r="E62" s="93">
        <v>2.0346</v>
      </c>
      <c r="F62" s="94">
        <v>55</v>
      </c>
      <c r="G62" s="126">
        <v>0.57946</v>
      </c>
      <c r="H62" s="93"/>
      <c r="I62" s="65" t="s">
        <v>847</v>
      </c>
      <c r="J62" s="65" t="s">
        <v>814</v>
      </c>
    </row>
    <row r="63" spans="1:10" ht="12.75">
      <c r="A63" s="89"/>
      <c r="B63" s="65" t="s">
        <v>813</v>
      </c>
      <c r="C63" s="91"/>
      <c r="D63" s="65" t="s">
        <v>572</v>
      </c>
      <c r="E63" s="93"/>
      <c r="F63" s="94"/>
      <c r="G63" s="126"/>
      <c r="H63" s="93"/>
      <c r="I63" s="65" t="s">
        <v>45</v>
      </c>
      <c r="J63" s="65" t="s">
        <v>45</v>
      </c>
    </row>
    <row r="64" spans="1:10" ht="12.75">
      <c r="A64" s="89"/>
      <c r="B64" s="65" t="s">
        <v>146</v>
      </c>
      <c r="C64" s="91"/>
      <c r="D64" s="92" t="s">
        <v>817</v>
      </c>
      <c r="E64" s="93"/>
      <c r="F64" s="94"/>
      <c r="G64" s="126"/>
      <c r="H64" s="93"/>
      <c r="I64" s="65"/>
      <c r="J64" s="65"/>
    </row>
    <row r="65" spans="1:10" ht="12.75">
      <c r="A65" s="89"/>
      <c r="B65" s="65" t="s">
        <v>45</v>
      </c>
      <c r="C65" s="91"/>
      <c r="D65" s="92"/>
      <c r="E65" s="93"/>
      <c r="F65" s="94"/>
      <c r="G65" s="126"/>
      <c r="H65" s="93"/>
      <c r="I65" s="65"/>
      <c r="J65" s="65"/>
    </row>
    <row r="66" spans="1:10" ht="12.75">
      <c r="A66" s="89"/>
      <c r="B66" s="65"/>
      <c r="C66" s="91"/>
      <c r="D66" s="92"/>
      <c r="E66" s="93"/>
      <c r="F66" s="94"/>
      <c r="G66" s="126"/>
      <c r="H66" s="93"/>
      <c r="I66" s="65"/>
      <c r="J66" s="65"/>
    </row>
    <row r="67" spans="1:10" ht="12.75">
      <c r="A67" s="89">
        <v>36598</v>
      </c>
      <c r="B67" s="537" t="s">
        <v>741</v>
      </c>
      <c r="C67" s="91"/>
      <c r="D67" s="92" t="s">
        <v>44</v>
      </c>
      <c r="E67" s="93">
        <v>10.01</v>
      </c>
      <c r="F67" s="94">
        <v>5</v>
      </c>
      <c r="G67" s="126">
        <v>8.1</v>
      </c>
      <c r="H67" s="93"/>
      <c r="I67" s="65" t="s">
        <v>743</v>
      </c>
      <c r="J67" s="65" t="s">
        <v>744</v>
      </c>
    </row>
    <row r="68" spans="1:10" ht="12.75">
      <c r="A68" s="89"/>
      <c r="B68" s="65" t="s">
        <v>49</v>
      </c>
      <c r="C68" s="91"/>
      <c r="D68" s="65" t="s">
        <v>572</v>
      </c>
      <c r="E68" s="93"/>
      <c r="F68" s="94"/>
      <c r="G68" s="126"/>
      <c r="H68" s="93"/>
      <c r="I68" s="65" t="s">
        <v>45</v>
      </c>
      <c r="J68" s="65" t="s">
        <v>45</v>
      </c>
    </row>
    <row r="69" spans="1:10" ht="12.75">
      <c r="A69" s="89"/>
      <c r="B69" s="65" t="s">
        <v>45</v>
      </c>
      <c r="C69" s="91"/>
      <c r="D69" s="92" t="s">
        <v>742</v>
      </c>
      <c r="E69" s="93"/>
      <c r="F69" s="94"/>
      <c r="G69" s="126"/>
      <c r="H69" s="93"/>
      <c r="I69" s="65"/>
      <c r="J69" s="65"/>
    </row>
    <row r="70" spans="1:10" ht="12.75">
      <c r="A70" s="89"/>
      <c r="B70" s="65"/>
      <c r="C70" s="91"/>
      <c r="D70" s="92"/>
      <c r="E70" s="93"/>
      <c r="F70" s="94"/>
      <c r="G70" s="126"/>
      <c r="H70" s="93"/>
      <c r="I70" s="65"/>
      <c r="J70" s="65"/>
    </row>
    <row r="71" spans="1:10" ht="12.75">
      <c r="A71" s="89">
        <v>36615</v>
      </c>
      <c r="B71" s="537" t="s">
        <v>795</v>
      </c>
      <c r="C71" s="91"/>
      <c r="D71" s="92" t="s">
        <v>44</v>
      </c>
      <c r="E71" s="93">
        <v>8.775</v>
      </c>
      <c r="F71" s="94">
        <v>135</v>
      </c>
      <c r="G71" s="126">
        <v>0.675</v>
      </c>
      <c r="H71" s="93"/>
      <c r="I71" s="65" t="s">
        <v>607</v>
      </c>
      <c r="J71" s="65" t="s">
        <v>797</v>
      </c>
    </row>
    <row r="72" spans="1:10" ht="12.75">
      <c r="A72" s="89"/>
      <c r="B72" s="65" t="s">
        <v>729</v>
      </c>
      <c r="C72" s="91"/>
      <c r="D72" s="65" t="s">
        <v>572</v>
      </c>
      <c r="E72" s="93"/>
      <c r="F72" s="94"/>
      <c r="G72" s="126"/>
      <c r="H72" s="93"/>
      <c r="I72" s="65" t="s">
        <v>45</v>
      </c>
      <c r="J72" s="65" t="s">
        <v>45</v>
      </c>
    </row>
    <row r="73" spans="1:10" ht="12.75">
      <c r="A73" s="89"/>
      <c r="B73" s="65" t="s">
        <v>45</v>
      </c>
      <c r="C73" s="91"/>
      <c r="D73" s="92" t="s">
        <v>796</v>
      </c>
      <c r="E73" s="93"/>
      <c r="F73" s="94"/>
      <c r="G73" s="126"/>
      <c r="H73" s="93"/>
      <c r="I73" s="65"/>
      <c r="J73" s="65"/>
    </row>
    <row r="74" spans="1:10" ht="12.75">
      <c r="A74" s="89"/>
      <c r="B74" s="65"/>
      <c r="C74" s="91"/>
      <c r="D74" s="92"/>
      <c r="E74" s="93"/>
      <c r="F74" s="94"/>
      <c r="G74" s="126"/>
      <c r="H74" s="93"/>
      <c r="I74" s="65"/>
      <c r="J74" s="65"/>
    </row>
    <row r="75" spans="1:10" ht="12.75">
      <c r="A75" s="89">
        <v>36601</v>
      </c>
      <c r="B75" s="537" t="s">
        <v>755</v>
      </c>
      <c r="C75" s="91"/>
      <c r="D75" s="92" t="s">
        <v>44</v>
      </c>
      <c r="E75" s="93">
        <v>48.914</v>
      </c>
      <c r="F75" s="94">
        <v>195</v>
      </c>
      <c r="G75" s="126">
        <v>16.540799</v>
      </c>
      <c r="H75" s="93"/>
      <c r="I75" s="65" t="s">
        <v>699</v>
      </c>
      <c r="J75" s="65" t="s">
        <v>699</v>
      </c>
    </row>
    <row r="76" spans="1:10" ht="12.75">
      <c r="A76" s="89"/>
      <c r="B76" s="65" t="s">
        <v>670</v>
      </c>
      <c r="C76" s="91"/>
      <c r="D76" s="65" t="s">
        <v>572</v>
      </c>
      <c r="E76" s="93"/>
      <c r="F76" s="94"/>
      <c r="G76" s="126"/>
      <c r="H76" s="93"/>
      <c r="I76" s="65" t="s">
        <v>45</v>
      </c>
      <c r="J76" s="65" t="s">
        <v>45</v>
      </c>
    </row>
    <row r="77" spans="1:10" ht="12.75">
      <c r="A77" s="89"/>
      <c r="B77" s="65" t="s">
        <v>756</v>
      </c>
      <c r="C77" s="91"/>
      <c r="D77" s="92" t="s">
        <v>695</v>
      </c>
      <c r="E77" s="93"/>
      <c r="F77" s="94"/>
      <c r="G77" s="126"/>
      <c r="H77" s="93"/>
      <c r="I77" s="65"/>
      <c r="J77" s="65"/>
    </row>
    <row r="78" spans="1:10" ht="12.75">
      <c r="A78" s="89"/>
      <c r="B78" s="65"/>
      <c r="C78" s="91"/>
      <c r="D78" s="92"/>
      <c r="E78" s="93"/>
      <c r="F78" s="94"/>
      <c r="G78" s="126"/>
      <c r="H78" s="93"/>
      <c r="I78" s="65"/>
      <c r="J78" s="65"/>
    </row>
    <row r="79" spans="1:10" ht="12.75">
      <c r="A79" s="89">
        <v>36592</v>
      </c>
      <c r="B79" s="537" t="s">
        <v>723</v>
      </c>
      <c r="C79" s="91"/>
      <c r="D79" s="92" t="s">
        <v>46</v>
      </c>
      <c r="E79" s="93">
        <v>257.744</v>
      </c>
      <c r="F79" s="94" t="s">
        <v>47</v>
      </c>
      <c r="G79" s="126" t="s">
        <v>47</v>
      </c>
      <c r="H79" s="93"/>
      <c r="I79" s="65" t="s">
        <v>651</v>
      </c>
      <c r="J79" s="65" t="s">
        <v>651</v>
      </c>
    </row>
    <row r="80" spans="1:10" ht="12.75">
      <c r="A80" s="89"/>
      <c r="B80" s="65" t="s">
        <v>710</v>
      </c>
      <c r="C80" s="91"/>
      <c r="D80" s="65" t="s">
        <v>628</v>
      </c>
      <c r="E80" s="93"/>
      <c r="F80" s="94"/>
      <c r="G80" s="126"/>
      <c r="H80" s="93"/>
      <c r="I80" s="65" t="s">
        <v>45</v>
      </c>
      <c r="J80" s="65" t="s">
        <v>45</v>
      </c>
    </row>
    <row r="81" spans="1:10" ht="12.75">
      <c r="A81" s="89"/>
      <c r="B81" s="65" t="s">
        <v>724</v>
      </c>
      <c r="C81" s="91"/>
      <c r="D81" s="92" t="s">
        <v>725</v>
      </c>
      <c r="E81" s="93"/>
      <c r="F81" s="94"/>
      <c r="G81" s="126"/>
      <c r="H81" s="93"/>
      <c r="I81" s="65"/>
      <c r="J81" s="65"/>
    </row>
    <row r="82" spans="1:10" ht="12.75">
      <c r="A82" s="89"/>
      <c r="B82" s="65"/>
      <c r="C82" s="91"/>
      <c r="D82" s="92"/>
      <c r="E82" s="93"/>
      <c r="F82" s="94"/>
      <c r="G82" s="126"/>
      <c r="H82" s="93"/>
      <c r="I82" s="65"/>
      <c r="J82" s="65"/>
    </row>
    <row r="83" spans="1:10" ht="12.75">
      <c r="A83" s="89">
        <v>36600</v>
      </c>
      <c r="B83" s="537" t="s">
        <v>751</v>
      </c>
      <c r="C83" s="91"/>
      <c r="D83" s="92" t="s">
        <v>44</v>
      </c>
      <c r="E83" s="93">
        <v>1.4</v>
      </c>
      <c r="F83" s="94">
        <v>3</v>
      </c>
      <c r="G83" s="126">
        <v>1</v>
      </c>
      <c r="H83" s="93"/>
      <c r="I83" s="65" t="s">
        <v>629</v>
      </c>
      <c r="J83" s="65" t="s">
        <v>629</v>
      </c>
    </row>
    <row r="84" spans="1:10" ht="12.75">
      <c r="A84" s="89"/>
      <c r="B84" s="65" t="s">
        <v>49</v>
      </c>
      <c r="C84" s="91"/>
      <c r="D84" s="65" t="s">
        <v>572</v>
      </c>
      <c r="E84" s="93"/>
      <c r="F84" s="94"/>
      <c r="G84" s="126"/>
      <c r="H84" s="93"/>
      <c r="I84" s="65" t="s">
        <v>45</v>
      </c>
      <c r="J84" s="65" t="s">
        <v>45</v>
      </c>
    </row>
    <row r="85" spans="1:10" ht="12.75">
      <c r="A85" s="89"/>
      <c r="B85" s="65" t="s">
        <v>752</v>
      </c>
      <c r="C85" s="91"/>
      <c r="D85" s="92" t="s">
        <v>753</v>
      </c>
      <c r="E85" s="93"/>
      <c r="F85" s="94"/>
      <c r="G85" s="126"/>
      <c r="H85" s="93"/>
      <c r="I85" s="65"/>
      <c r="J85" s="65"/>
    </row>
    <row r="86" spans="1:10" ht="12.75">
      <c r="A86" s="89"/>
      <c r="B86" s="65"/>
      <c r="C86" s="91"/>
      <c r="D86" s="92"/>
      <c r="E86" s="93"/>
      <c r="F86" s="94"/>
      <c r="G86" s="126"/>
      <c r="H86" s="93"/>
      <c r="I86" s="65"/>
      <c r="J86" s="65"/>
    </row>
    <row r="87" spans="1:10" ht="12.75">
      <c r="A87" s="89">
        <v>36594</v>
      </c>
      <c r="B87" s="537" t="s">
        <v>732</v>
      </c>
      <c r="C87" s="91"/>
      <c r="D87" s="92" t="s">
        <v>44</v>
      </c>
      <c r="E87" s="93">
        <v>30.224</v>
      </c>
      <c r="F87" s="94">
        <v>55</v>
      </c>
      <c r="G87" s="126">
        <v>6.35</v>
      </c>
      <c r="H87" s="93"/>
      <c r="I87" s="65" t="s">
        <v>734</v>
      </c>
      <c r="J87" s="65" t="s">
        <v>734</v>
      </c>
    </row>
    <row r="88" spans="1:10" ht="12.75">
      <c r="A88" s="89"/>
      <c r="B88" s="65" t="s">
        <v>729</v>
      </c>
      <c r="C88" s="91"/>
      <c r="D88" s="65" t="s">
        <v>572</v>
      </c>
      <c r="E88" s="93"/>
      <c r="F88" s="94"/>
      <c r="G88" s="126"/>
      <c r="H88" s="93"/>
      <c r="I88" s="65" t="s">
        <v>45</v>
      </c>
      <c r="J88" s="65" t="s">
        <v>45</v>
      </c>
    </row>
    <row r="89" spans="1:10" ht="12.75">
      <c r="A89" s="89"/>
      <c r="B89" s="65" t="s">
        <v>733</v>
      </c>
      <c r="C89" s="91"/>
      <c r="D89" s="92" t="s">
        <v>725</v>
      </c>
      <c r="E89" s="93"/>
      <c r="F89" s="94"/>
      <c r="G89" s="126"/>
      <c r="H89" s="93"/>
      <c r="I89" s="65"/>
      <c r="J89" s="65"/>
    </row>
    <row r="90" spans="1:10" ht="12.75">
      <c r="A90" s="89"/>
      <c r="B90" s="65"/>
      <c r="C90" s="91"/>
      <c r="D90" s="92"/>
      <c r="E90" s="93"/>
      <c r="F90" s="94"/>
      <c r="G90" s="126"/>
      <c r="H90" s="93"/>
      <c r="I90" s="65"/>
      <c r="J90" s="65"/>
    </row>
    <row r="91" spans="1:10" ht="12.75">
      <c r="A91" s="89">
        <v>36587</v>
      </c>
      <c r="B91" s="537" t="s">
        <v>709</v>
      </c>
      <c r="C91" s="91"/>
      <c r="D91" s="92" t="s">
        <v>44</v>
      </c>
      <c r="E91" s="93">
        <v>3</v>
      </c>
      <c r="F91" s="94">
        <v>25</v>
      </c>
      <c r="G91" s="126">
        <v>2.75</v>
      </c>
      <c r="H91" s="93"/>
      <c r="I91" s="65" t="s">
        <v>711</v>
      </c>
      <c r="J91" s="65" t="s">
        <v>711</v>
      </c>
    </row>
    <row r="92" spans="1:10" ht="12.75">
      <c r="A92" s="89"/>
      <c r="B92" s="65" t="s">
        <v>710</v>
      </c>
      <c r="C92" s="91"/>
      <c r="D92" s="65" t="s">
        <v>572</v>
      </c>
      <c r="E92" s="93"/>
      <c r="F92" s="94"/>
      <c r="G92" s="126"/>
      <c r="H92" s="93"/>
      <c r="I92" s="65" t="s">
        <v>45</v>
      </c>
      <c r="J92" s="65" t="s">
        <v>45</v>
      </c>
    </row>
    <row r="93" spans="1:10" ht="12.75">
      <c r="A93" s="89"/>
      <c r="B93" s="65" t="s">
        <v>45</v>
      </c>
      <c r="C93" s="91"/>
      <c r="D93" s="92" t="s">
        <v>573</v>
      </c>
      <c r="E93" s="93"/>
      <c r="F93" s="94"/>
      <c r="G93" s="126"/>
      <c r="H93" s="93"/>
      <c r="I93" s="65"/>
      <c r="J93" s="65"/>
    </row>
    <row r="94" spans="1:10" ht="12.75">
      <c r="A94" s="89"/>
      <c r="B94" s="65"/>
      <c r="C94" s="91"/>
      <c r="D94" s="92"/>
      <c r="E94" s="93"/>
      <c r="F94" s="94"/>
      <c r="G94" s="126"/>
      <c r="H94" s="93"/>
      <c r="I94" s="65"/>
      <c r="J94" s="65"/>
    </row>
    <row r="95" spans="1:10" ht="12.75">
      <c r="A95" s="89">
        <v>36598</v>
      </c>
      <c r="B95" s="537" t="s">
        <v>745</v>
      </c>
      <c r="C95" s="91"/>
      <c r="D95" s="92" t="s">
        <v>44</v>
      </c>
      <c r="E95" s="93">
        <v>90.224</v>
      </c>
      <c r="F95" s="94">
        <v>140</v>
      </c>
      <c r="G95" s="126">
        <v>38.36</v>
      </c>
      <c r="H95" s="93"/>
      <c r="I95" s="65" t="s">
        <v>747</v>
      </c>
      <c r="J95" s="65" t="s">
        <v>747</v>
      </c>
    </row>
    <row r="96" spans="1:10" ht="12.75">
      <c r="A96" s="89"/>
      <c r="B96" s="65" t="s">
        <v>710</v>
      </c>
      <c r="C96" s="91"/>
      <c r="D96" s="65" t="s">
        <v>572</v>
      </c>
      <c r="E96" s="93"/>
      <c r="F96" s="94"/>
      <c r="G96" s="126"/>
      <c r="H96" s="93"/>
      <c r="I96" s="65" t="s">
        <v>45</v>
      </c>
      <c r="J96" s="65" t="s">
        <v>45</v>
      </c>
    </row>
    <row r="97" spans="1:10" ht="12.75">
      <c r="A97" s="89"/>
      <c r="B97" s="65" t="s">
        <v>45</v>
      </c>
      <c r="C97" s="91"/>
      <c r="D97" s="92" t="s">
        <v>746</v>
      </c>
      <c r="E97" s="93"/>
      <c r="F97" s="94"/>
      <c r="G97" s="126"/>
      <c r="H97" s="93"/>
      <c r="I97" s="65"/>
      <c r="J97" s="65"/>
    </row>
    <row r="98" spans="1:10" ht="12.75">
      <c r="A98" s="89"/>
      <c r="B98" s="65"/>
      <c r="C98" s="91"/>
      <c r="D98" s="92"/>
      <c r="E98" s="93"/>
      <c r="F98" s="94"/>
      <c r="G98" s="126"/>
      <c r="H98" s="93"/>
      <c r="I98" s="65"/>
      <c r="J98" s="65"/>
    </row>
    <row r="99" spans="1:10" ht="12.75">
      <c r="A99" s="89">
        <v>36615</v>
      </c>
      <c r="B99" s="537" t="s">
        <v>798</v>
      </c>
      <c r="C99" s="91"/>
      <c r="D99" s="92" t="s">
        <v>44</v>
      </c>
      <c r="E99" s="93">
        <v>50.483749</v>
      </c>
      <c r="F99" s="94">
        <v>85</v>
      </c>
      <c r="G99" s="126">
        <v>12</v>
      </c>
      <c r="H99" s="93"/>
      <c r="I99" s="65" t="s">
        <v>801</v>
      </c>
      <c r="J99" s="65" t="s">
        <v>802</v>
      </c>
    </row>
    <row r="100" spans="1:10" ht="12.75">
      <c r="A100" s="89"/>
      <c r="B100" s="65" t="s">
        <v>799</v>
      </c>
      <c r="C100" s="91"/>
      <c r="D100" s="65" t="s">
        <v>572</v>
      </c>
      <c r="E100" s="93"/>
      <c r="F100" s="94"/>
      <c r="G100" s="126"/>
      <c r="H100" s="93"/>
      <c r="I100" s="65" t="s">
        <v>842</v>
      </c>
      <c r="J100" s="65" t="s">
        <v>45</v>
      </c>
    </row>
    <row r="101" spans="1:10" ht="12.75">
      <c r="A101" s="89"/>
      <c r="B101" s="65" t="s">
        <v>800</v>
      </c>
      <c r="C101" s="91"/>
      <c r="D101" s="92" t="s">
        <v>695</v>
      </c>
      <c r="E101" s="93"/>
      <c r="F101" s="94"/>
      <c r="G101" s="126"/>
      <c r="H101" s="93"/>
      <c r="I101" s="65"/>
      <c r="J101" s="65"/>
    </row>
    <row r="102" spans="1:10" ht="12.75">
      <c r="A102" s="89"/>
      <c r="B102" s="65"/>
      <c r="C102" s="91"/>
      <c r="D102" s="92"/>
      <c r="E102" s="93"/>
      <c r="F102" s="94"/>
      <c r="G102" s="126"/>
      <c r="H102" s="93"/>
      <c r="I102" s="65"/>
      <c r="J102" s="65"/>
    </row>
    <row r="103" spans="1:10" ht="12.75">
      <c r="A103" s="89">
        <v>36587</v>
      </c>
      <c r="B103" s="537" t="s">
        <v>712</v>
      </c>
      <c r="C103" s="91"/>
      <c r="D103" s="92" t="s">
        <v>44</v>
      </c>
      <c r="E103" s="93">
        <v>9.75</v>
      </c>
      <c r="F103" s="94">
        <v>2</v>
      </c>
      <c r="G103" s="126">
        <v>3.1875</v>
      </c>
      <c r="H103" s="93"/>
      <c r="I103" s="65" t="s">
        <v>629</v>
      </c>
      <c r="J103" s="65" t="s">
        <v>629</v>
      </c>
    </row>
    <row r="104" spans="1:10" ht="12.75">
      <c r="A104" s="89"/>
      <c r="B104" s="65" t="s">
        <v>681</v>
      </c>
      <c r="C104" s="91"/>
      <c r="D104" s="65" t="s">
        <v>572</v>
      </c>
      <c r="E104" s="93"/>
      <c r="F104" s="94"/>
      <c r="G104" s="126"/>
      <c r="H104" s="93"/>
      <c r="I104" s="65" t="s">
        <v>45</v>
      </c>
      <c r="J104" s="65" t="s">
        <v>45</v>
      </c>
    </row>
    <row r="105" spans="1:10" ht="12.75">
      <c r="A105" s="89"/>
      <c r="B105" s="65" t="s">
        <v>713</v>
      </c>
      <c r="C105" s="91"/>
      <c r="D105" s="92" t="s">
        <v>573</v>
      </c>
      <c r="E105" s="93"/>
      <c r="F105" s="94"/>
      <c r="G105" s="126"/>
      <c r="H105" s="93"/>
      <c r="I105" s="65"/>
      <c r="J105" s="65"/>
    </row>
    <row r="106" spans="1:10" ht="12.75">
      <c r="A106" s="89"/>
      <c r="B106" s="65"/>
      <c r="C106" s="91"/>
      <c r="D106" s="92"/>
      <c r="E106" s="93"/>
      <c r="F106" s="94"/>
      <c r="G106" s="126"/>
      <c r="H106" s="93"/>
      <c r="I106" s="65"/>
      <c r="J106" s="65"/>
    </row>
    <row r="107" spans="1:10" ht="12.75">
      <c r="A107" s="89">
        <v>36616</v>
      </c>
      <c r="B107" s="537" t="s">
        <v>815</v>
      </c>
      <c r="C107" s="91"/>
      <c r="D107" s="92" t="s">
        <v>784</v>
      </c>
      <c r="E107" s="93">
        <v>12.583</v>
      </c>
      <c r="F107" s="94">
        <v>9</v>
      </c>
      <c r="G107" s="126">
        <v>5.628487</v>
      </c>
      <c r="H107" s="93"/>
      <c r="I107" s="65" t="s">
        <v>818</v>
      </c>
      <c r="J107" s="65" t="s">
        <v>651</v>
      </c>
    </row>
    <row r="108" spans="1:10" ht="12.75">
      <c r="A108" s="89"/>
      <c r="B108" s="65" t="s">
        <v>49</v>
      </c>
      <c r="C108" s="91"/>
      <c r="D108" s="65" t="s">
        <v>785</v>
      </c>
      <c r="E108" s="93"/>
      <c r="F108" s="94"/>
      <c r="G108" s="126"/>
      <c r="H108" s="93"/>
      <c r="I108" s="65" t="s">
        <v>45</v>
      </c>
      <c r="J108" s="65" t="s">
        <v>45</v>
      </c>
    </row>
    <row r="109" spans="1:10" ht="12.75">
      <c r="A109" s="89"/>
      <c r="B109" s="65" t="s">
        <v>816</v>
      </c>
      <c r="C109" s="91"/>
      <c r="D109" s="92" t="s">
        <v>572</v>
      </c>
      <c r="E109" s="93"/>
      <c r="F109" s="94"/>
      <c r="G109" s="126"/>
      <c r="H109" s="93"/>
      <c r="I109" s="65"/>
      <c r="J109" s="65"/>
    </row>
    <row r="110" spans="1:10" ht="12.75">
      <c r="A110" s="89"/>
      <c r="B110" s="65"/>
      <c r="C110" s="91"/>
      <c r="D110" s="92" t="s">
        <v>819</v>
      </c>
      <c r="E110" s="93"/>
      <c r="F110" s="94"/>
      <c r="G110" s="126"/>
      <c r="H110" s="93"/>
      <c r="I110" s="65"/>
      <c r="J110" s="65"/>
    </row>
    <row r="111" spans="1:10" ht="12.75">
      <c r="A111" s="89"/>
      <c r="B111" s="65"/>
      <c r="C111" s="91"/>
      <c r="D111" s="92"/>
      <c r="E111" s="93"/>
      <c r="F111" s="94"/>
      <c r="G111" s="126"/>
      <c r="H111" s="93"/>
      <c r="I111" s="65"/>
      <c r="J111" s="65"/>
    </row>
    <row r="112" spans="1:10" ht="12.75">
      <c r="A112" s="89">
        <v>36587</v>
      </c>
      <c r="B112" s="537" t="s">
        <v>714</v>
      </c>
      <c r="C112" s="91"/>
      <c r="D112" s="92" t="s">
        <v>44</v>
      </c>
      <c r="E112" s="93">
        <v>32.75</v>
      </c>
      <c r="F112" s="94">
        <v>100</v>
      </c>
      <c r="G112" s="126">
        <v>27</v>
      </c>
      <c r="H112" s="93"/>
      <c r="I112" s="65" t="s">
        <v>651</v>
      </c>
      <c r="J112" s="65" t="s">
        <v>651</v>
      </c>
    </row>
    <row r="113" spans="1:10" ht="12.75">
      <c r="A113" s="89"/>
      <c r="B113" s="65" t="s">
        <v>49</v>
      </c>
      <c r="C113" s="91"/>
      <c r="D113" s="65" t="s">
        <v>572</v>
      </c>
      <c r="E113" s="93"/>
      <c r="F113" s="94"/>
      <c r="G113" s="126"/>
      <c r="H113" s="93"/>
      <c r="I113" s="65" t="s">
        <v>45</v>
      </c>
      <c r="J113" s="65" t="s">
        <v>45</v>
      </c>
    </row>
    <row r="114" spans="1:10" ht="12.75">
      <c r="A114" s="89"/>
      <c r="B114" s="65" t="s">
        <v>45</v>
      </c>
      <c r="C114" s="91"/>
      <c r="D114" s="92" t="s">
        <v>573</v>
      </c>
      <c r="E114" s="93"/>
      <c r="F114" s="94"/>
      <c r="G114" s="126"/>
      <c r="H114" s="93"/>
      <c r="I114" s="65"/>
      <c r="J114" s="65"/>
    </row>
    <row r="115" spans="1:10" ht="12.75">
      <c r="A115" s="89"/>
      <c r="B115" s="65"/>
      <c r="C115" s="91"/>
      <c r="D115" s="92"/>
      <c r="E115" s="93"/>
      <c r="F115" s="94"/>
      <c r="G115" s="126"/>
      <c r="H115" s="93"/>
      <c r="I115" s="65"/>
      <c r="J115" s="65"/>
    </row>
    <row r="116" spans="1:10" ht="12.75">
      <c r="A116" s="89">
        <v>36614</v>
      </c>
      <c r="B116" s="537" t="s">
        <v>789</v>
      </c>
      <c r="C116" s="91"/>
      <c r="D116" s="92" t="s">
        <v>44</v>
      </c>
      <c r="E116" s="93">
        <v>20.433</v>
      </c>
      <c r="F116" s="94">
        <v>5</v>
      </c>
      <c r="G116" s="126">
        <v>20.373</v>
      </c>
      <c r="H116" s="93"/>
      <c r="I116" s="65" t="s">
        <v>843</v>
      </c>
      <c r="J116" s="65" t="s">
        <v>699</v>
      </c>
    </row>
    <row r="117" spans="1:10" ht="12.75">
      <c r="A117" s="89"/>
      <c r="B117" s="537" t="s">
        <v>719</v>
      </c>
      <c r="C117" s="91"/>
      <c r="D117" s="65" t="s">
        <v>572</v>
      </c>
      <c r="E117" s="93"/>
      <c r="F117" s="94"/>
      <c r="G117" s="126"/>
      <c r="H117" s="93"/>
      <c r="I117" s="65" t="s">
        <v>844</v>
      </c>
      <c r="J117" s="65" t="s">
        <v>45</v>
      </c>
    </row>
    <row r="118" spans="1:10" ht="12.75">
      <c r="A118" s="89"/>
      <c r="B118" s="65" t="s">
        <v>710</v>
      </c>
      <c r="C118" s="91"/>
      <c r="D118" s="92" t="s">
        <v>573</v>
      </c>
      <c r="E118" s="93"/>
      <c r="F118" s="94"/>
      <c r="G118" s="126"/>
      <c r="H118" s="93"/>
      <c r="I118" s="65" t="s">
        <v>45</v>
      </c>
      <c r="J118" s="65"/>
    </row>
    <row r="119" spans="1:10" ht="12.75">
      <c r="A119" s="89"/>
      <c r="B119" s="65" t="s">
        <v>45</v>
      </c>
      <c r="C119" s="91"/>
      <c r="D119" s="92"/>
      <c r="E119" s="93"/>
      <c r="F119" s="94"/>
      <c r="G119" s="126"/>
      <c r="H119" s="93"/>
      <c r="I119" s="65"/>
      <c r="J119" s="65"/>
    </row>
    <row r="120" spans="1:10" ht="12.75">
      <c r="A120" s="89"/>
      <c r="B120" s="65"/>
      <c r="C120" s="91"/>
      <c r="D120" s="92"/>
      <c r="E120" s="93"/>
      <c r="F120" s="94"/>
      <c r="G120" s="126"/>
      <c r="H120" s="93"/>
      <c r="I120" s="65"/>
      <c r="J120" s="65"/>
    </row>
    <row r="121" spans="1:10" ht="12.75">
      <c r="A121" s="89">
        <v>36602</v>
      </c>
      <c r="B121" s="537" t="s">
        <v>757</v>
      </c>
      <c r="C121" s="91"/>
      <c r="D121" s="92" t="s">
        <v>44</v>
      </c>
      <c r="E121" s="93">
        <v>5</v>
      </c>
      <c r="F121" s="94">
        <v>25</v>
      </c>
      <c r="G121" s="126">
        <v>2.5</v>
      </c>
      <c r="H121" s="93"/>
      <c r="I121" s="65" t="s">
        <v>607</v>
      </c>
      <c r="J121" s="65" t="s">
        <v>760</v>
      </c>
    </row>
    <row r="122" spans="1:10" ht="12.75">
      <c r="A122" s="89"/>
      <c r="B122" s="537" t="s">
        <v>758</v>
      </c>
      <c r="C122" s="91"/>
      <c r="D122" s="65" t="s">
        <v>572</v>
      </c>
      <c r="E122" s="93"/>
      <c r="F122" s="94"/>
      <c r="G122" s="126"/>
      <c r="H122" s="93"/>
      <c r="I122" s="65" t="s">
        <v>45</v>
      </c>
      <c r="J122" s="65" t="s">
        <v>45</v>
      </c>
    </row>
    <row r="123" spans="1:10" ht="12.75">
      <c r="A123" s="89"/>
      <c r="B123" s="65" t="s">
        <v>49</v>
      </c>
      <c r="C123" s="91"/>
      <c r="D123" s="92" t="s">
        <v>759</v>
      </c>
      <c r="E123" s="93"/>
      <c r="F123" s="94"/>
      <c r="G123" s="126"/>
      <c r="H123" s="93"/>
      <c r="I123" s="65"/>
      <c r="J123" s="65"/>
    </row>
    <row r="124" spans="1:10" ht="12.75">
      <c r="A124" s="89"/>
      <c r="B124" s="65" t="s">
        <v>45</v>
      </c>
      <c r="C124" s="91"/>
      <c r="D124" s="92"/>
      <c r="E124" s="93"/>
      <c r="F124" s="94"/>
      <c r="G124" s="126"/>
      <c r="H124" s="93"/>
      <c r="I124" s="65"/>
      <c r="J124" s="65"/>
    </row>
    <row r="125" spans="1:10" ht="12.75">
      <c r="A125" s="89"/>
      <c r="B125" s="65"/>
      <c r="C125" s="91"/>
      <c r="D125" s="92"/>
      <c r="E125" s="93"/>
      <c r="F125" s="94"/>
      <c r="G125" s="126"/>
      <c r="H125" s="93"/>
      <c r="I125" s="65"/>
      <c r="J125" s="65"/>
    </row>
    <row r="126" spans="1:10" ht="12.75">
      <c r="A126" s="89">
        <v>36605</v>
      </c>
      <c r="B126" s="537" t="s">
        <v>805</v>
      </c>
      <c r="C126" s="91"/>
      <c r="D126" s="92" t="s">
        <v>46</v>
      </c>
      <c r="E126" s="93">
        <v>51.992009</v>
      </c>
      <c r="F126" s="94" t="s">
        <v>47</v>
      </c>
      <c r="G126" s="126" t="s">
        <v>47</v>
      </c>
      <c r="H126" s="93"/>
      <c r="I126" s="65" t="s">
        <v>629</v>
      </c>
      <c r="J126" s="65" t="s">
        <v>809</v>
      </c>
    </row>
    <row r="127" spans="1:10" ht="12.75">
      <c r="A127" s="89"/>
      <c r="B127" s="65" t="s">
        <v>806</v>
      </c>
      <c r="C127" s="91"/>
      <c r="D127" s="65" t="s">
        <v>572</v>
      </c>
      <c r="E127" s="93"/>
      <c r="F127" s="94"/>
      <c r="G127" s="126"/>
      <c r="H127" s="93"/>
      <c r="I127" s="65" t="s">
        <v>45</v>
      </c>
      <c r="J127" s="65" t="s">
        <v>45</v>
      </c>
    </row>
    <row r="128" spans="1:10" ht="12.75">
      <c r="A128" s="89"/>
      <c r="B128" s="65" t="s">
        <v>807</v>
      </c>
      <c r="C128" s="91"/>
      <c r="D128" s="92" t="s">
        <v>808</v>
      </c>
      <c r="E128" s="93"/>
      <c r="F128" s="94"/>
      <c r="G128" s="126"/>
      <c r="H128" s="93"/>
      <c r="I128" s="65"/>
      <c r="J128" s="65"/>
    </row>
    <row r="129" spans="1:10" ht="12.75">
      <c r="A129" s="89"/>
      <c r="B129" s="65"/>
      <c r="C129" s="91"/>
      <c r="D129" s="92"/>
      <c r="E129" s="93"/>
      <c r="F129" s="94"/>
      <c r="G129" s="126"/>
      <c r="H129" s="93"/>
      <c r="I129" s="65"/>
      <c r="J129" s="65"/>
    </row>
    <row r="130" spans="1:10" ht="12.75">
      <c r="A130" s="89">
        <v>36609</v>
      </c>
      <c r="B130" s="537" t="s">
        <v>783</v>
      </c>
      <c r="C130" s="91"/>
      <c r="D130" s="92" t="s">
        <v>784</v>
      </c>
      <c r="E130" s="93">
        <v>14.430763</v>
      </c>
      <c r="F130" s="94">
        <v>28</v>
      </c>
      <c r="G130" s="126">
        <v>5</v>
      </c>
      <c r="H130" s="93"/>
      <c r="I130" s="65" t="s">
        <v>845</v>
      </c>
      <c r="J130" s="65" t="s">
        <v>760</v>
      </c>
    </row>
    <row r="131" spans="1:10" ht="12.75">
      <c r="A131" s="89"/>
      <c r="B131" s="65" t="s">
        <v>710</v>
      </c>
      <c r="C131" s="91"/>
      <c r="D131" s="65" t="s">
        <v>785</v>
      </c>
      <c r="E131" s="93"/>
      <c r="F131" s="94"/>
      <c r="G131" s="126"/>
      <c r="H131" s="93"/>
      <c r="I131" s="65" t="s">
        <v>846</v>
      </c>
      <c r="J131" s="65" t="s">
        <v>45</v>
      </c>
    </row>
    <row r="132" spans="1:10" ht="12.75">
      <c r="A132" s="89"/>
      <c r="B132" s="65" t="s">
        <v>45</v>
      </c>
      <c r="C132" s="91"/>
      <c r="D132" s="92" t="s">
        <v>572</v>
      </c>
      <c r="E132" s="93"/>
      <c r="F132" s="94"/>
      <c r="G132" s="126"/>
      <c r="H132" s="93"/>
      <c r="I132" s="65"/>
      <c r="J132" s="65"/>
    </row>
    <row r="133" spans="1:10" ht="12.75">
      <c r="A133" s="89"/>
      <c r="B133" s="65"/>
      <c r="C133" s="91"/>
      <c r="D133" s="92" t="s">
        <v>753</v>
      </c>
      <c r="E133" s="93"/>
      <c r="F133" s="94"/>
      <c r="G133" s="126"/>
      <c r="H133" s="93"/>
      <c r="I133" s="65"/>
      <c r="J133" s="65"/>
    </row>
    <row r="134" spans="1:10" ht="12.75">
      <c r="A134" s="89"/>
      <c r="B134" s="65"/>
      <c r="C134" s="91"/>
      <c r="D134" s="92"/>
      <c r="E134" s="93"/>
      <c r="F134" s="94"/>
      <c r="G134" s="126"/>
      <c r="H134" s="93"/>
      <c r="I134" s="65"/>
      <c r="J134" s="65"/>
    </row>
    <row r="135" spans="1:10" ht="12.75">
      <c r="A135" s="89"/>
      <c r="B135" s="65"/>
      <c r="C135" s="91"/>
      <c r="D135" s="92"/>
      <c r="E135" s="93"/>
      <c r="F135" s="94"/>
      <c r="G135" s="126"/>
      <c r="H135" s="93"/>
      <c r="I135" s="65"/>
      <c r="J135" s="65"/>
    </row>
    <row r="136" spans="1:10" ht="12.75">
      <c r="A136" s="89"/>
      <c r="B136" s="65"/>
      <c r="C136" s="91"/>
      <c r="D136" s="92"/>
      <c r="E136" s="93"/>
      <c r="F136" s="94"/>
      <c r="G136" s="126"/>
      <c r="H136" s="93"/>
      <c r="I136" s="65"/>
      <c r="J136" s="65"/>
    </row>
    <row r="137" spans="1:10" ht="12.75">
      <c r="A137" s="89">
        <v>36598</v>
      </c>
      <c r="B137" s="537" t="s">
        <v>748</v>
      </c>
      <c r="C137" s="91"/>
      <c r="D137" s="92" t="s">
        <v>44</v>
      </c>
      <c r="E137" s="93">
        <v>27.925</v>
      </c>
      <c r="F137" s="94">
        <v>20</v>
      </c>
      <c r="G137" s="126">
        <v>26</v>
      </c>
      <c r="H137" s="93"/>
      <c r="I137" s="65" t="s">
        <v>607</v>
      </c>
      <c r="J137" s="65" t="s">
        <v>744</v>
      </c>
    </row>
    <row r="138" spans="1:10" ht="12.75">
      <c r="A138" s="89"/>
      <c r="B138" s="65" t="s">
        <v>694</v>
      </c>
      <c r="C138" s="91"/>
      <c r="D138" s="65" t="s">
        <v>572</v>
      </c>
      <c r="E138" s="93"/>
      <c r="F138" s="94"/>
      <c r="G138" s="126"/>
      <c r="H138" s="93"/>
      <c r="I138" s="65" t="s">
        <v>45</v>
      </c>
      <c r="J138" s="65" t="s">
        <v>45</v>
      </c>
    </row>
    <row r="139" spans="1:10" ht="12.75">
      <c r="A139" s="89"/>
      <c r="B139" s="65" t="s">
        <v>45</v>
      </c>
      <c r="C139" s="91"/>
      <c r="D139" s="92" t="s">
        <v>740</v>
      </c>
      <c r="E139" s="93"/>
      <c r="F139" s="94"/>
      <c r="G139" s="126"/>
      <c r="H139" s="93"/>
      <c r="I139" s="65"/>
      <c r="J139" s="65"/>
    </row>
    <row r="140" spans="1:10" ht="12.75">
      <c r="A140" s="89"/>
      <c r="B140" s="65"/>
      <c r="C140" s="91"/>
      <c r="D140" s="92"/>
      <c r="E140" s="93"/>
      <c r="F140" s="94"/>
      <c r="G140" s="126"/>
      <c r="H140" s="93"/>
      <c r="I140" s="65"/>
      <c r="J140" s="65"/>
    </row>
    <row r="141" spans="1:10" ht="12.75">
      <c r="A141" s="89">
        <v>36616</v>
      </c>
      <c r="B141" s="537" t="s">
        <v>822</v>
      </c>
      <c r="C141" s="91"/>
      <c r="D141" s="92" t="s">
        <v>44</v>
      </c>
      <c r="E141" s="93">
        <v>17.4</v>
      </c>
      <c r="F141" s="94">
        <v>120</v>
      </c>
      <c r="G141" s="126">
        <v>5.4</v>
      </c>
      <c r="H141" s="93"/>
      <c r="I141" s="65" t="s">
        <v>824</v>
      </c>
      <c r="J141" s="65" t="s">
        <v>824</v>
      </c>
    </row>
    <row r="142" spans="1:10" ht="12.75">
      <c r="A142" s="89"/>
      <c r="B142" s="65" t="s">
        <v>710</v>
      </c>
      <c r="C142" s="91"/>
      <c r="D142" s="65" t="s">
        <v>572</v>
      </c>
      <c r="E142" s="93"/>
      <c r="F142" s="94"/>
      <c r="G142" s="126"/>
      <c r="H142" s="93"/>
      <c r="I142" s="65" t="s">
        <v>45</v>
      </c>
      <c r="J142" s="65" t="s">
        <v>45</v>
      </c>
    </row>
    <row r="143" spans="1:10" ht="12.75">
      <c r="A143" s="89"/>
      <c r="B143" s="65" t="s">
        <v>823</v>
      </c>
      <c r="C143" s="91"/>
      <c r="D143" s="92" t="s">
        <v>788</v>
      </c>
      <c r="E143" s="93"/>
      <c r="F143" s="94"/>
      <c r="G143" s="126"/>
      <c r="H143" s="93"/>
      <c r="I143" s="65"/>
      <c r="J143" s="65"/>
    </row>
    <row r="144" spans="1:10" ht="12.75">
      <c r="A144" s="89"/>
      <c r="B144" s="65"/>
      <c r="C144" s="91"/>
      <c r="D144" s="92"/>
      <c r="E144" s="93"/>
      <c r="F144" s="94"/>
      <c r="G144" s="126"/>
      <c r="H144" s="93"/>
      <c r="I144" s="65"/>
      <c r="J144" s="65"/>
    </row>
    <row r="145" spans="1:10" ht="12.75">
      <c r="A145" s="89">
        <v>36615</v>
      </c>
      <c r="B145" s="537" t="s">
        <v>803</v>
      </c>
      <c r="C145" s="91"/>
      <c r="D145" s="92" t="s">
        <v>44</v>
      </c>
      <c r="E145" s="93">
        <v>50.5</v>
      </c>
      <c r="F145" s="94">
        <v>100</v>
      </c>
      <c r="G145" s="126">
        <v>50</v>
      </c>
      <c r="H145" s="93"/>
      <c r="I145" s="65" t="s">
        <v>804</v>
      </c>
      <c r="J145" s="65" t="s">
        <v>804</v>
      </c>
    </row>
    <row r="146" spans="1:10" ht="12.75">
      <c r="A146" s="89"/>
      <c r="B146" s="65" t="s">
        <v>670</v>
      </c>
      <c r="C146" s="91"/>
      <c r="D146" s="65" t="s">
        <v>572</v>
      </c>
      <c r="E146" s="93"/>
      <c r="F146" s="94"/>
      <c r="G146" s="126"/>
      <c r="H146" s="93"/>
      <c r="I146" s="65" t="s">
        <v>45</v>
      </c>
      <c r="J146" s="65" t="s">
        <v>45</v>
      </c>
    </row>
    <row r="147" spans="1:10" ht="12.75">
      <c r="A147" s="89"/>
      <c r="B147" s="65" t="s">
        <v>45</v>
      </c>
      <c r="C147" s="91"/>
      <c r="D147" s="92" t="s">
        <v>573</v>
      </c>
      <c r="E147" s="93"/>
      <c r="F147" s="94"/>
      <c r="G147" s="126"/>
      <c r="H147" s="93"/>
      <c r="I147" s="65"/>
      <c r="J147" s="65"/>
    </row>
    <row r="148" spans="1:10" ht="12.75">
      <c r="A148" s="89"/>
      <c r="B148" s="65"/>
      <c r="C148" s="91"/>
      <c r="D148" s="92"/>
      <c r="E148" s="93"/>
      <c r="F148" s="94"/>
      <c r="G148" s="126"/>
      <c r="H148" s="93"/>
      <c r="I148" s="65"/>
      <c r="J148" s="65"/>
    </row>
    <row r="149" spans="1:10" ht="12.75">
      <c r="A149" s="89">
        <v>36588</v>
      </c>
      <c r="B149" s="537" t="s">
        <v>715</v>
      </c>
      <c r="C149" s="91"/>
      <c r="D149" s="92" t="s">
        <v>44</v>
      </c>
      <c r="E149" s="93">
        <v>27.722121</v>
      </c>
      <c r="F149" s="94">
        <v>170</v>
      </c>
      <c r="G149" s="126">
        <v>11.900502</v>
      </c>
      <c r="H149" s="93"/>
      <c r="I149" s="65" t="s">
        <v>716</v>
      </c>
      <c r="J149" s="65" t="s">
        <v>716</v>
      </c>
    </row>
    <row r="150" spans="1:10" ht="12.75">
      <c r="A150" s="89"/>
      <c r="B150" s="65" t="s">
        <v>49</v>
      </c>
      <c r="C150" s="91"/>
      <c r="D150" s="65" t="s">
        <v>572</v>
      </c>
      <c r="E150" s="93"/>
      <c r="F150" s="94"/>
      <c r="G150" s="126"/>
      <c r="H150" s="93"/>
      <c r="I150" s="65" t="s">
        <v>45</v>
      </c>
      <c r="J150" s="65" t="s">
        <v>45</v>
      </c>
    </row>
    <row r="151" spans="1:10" ht="12.75">
      <c r="A151" s="89"/>
      <c r="B151" s="65" t="s">
        <v>713</v>
      </c>
      <c r="C151" s="91"/>
      <c r="D151" s="92" t="s">
        <v>676</v>
      </c>
      <c r="E151" s="93"/>
      <c r="F151" s="94"/>
      <c r="G151" s="126"/>
      <c r="H151" s="93"/>
      <c r="I151" s="65"/>
      <c r="J151" s="65"/>
    </row>
    <row r="152" spans="1:10" ht="12.75">
      <c r="A152" s="89"/>
      <c r="B152" s="65"/>
      <c r="C152" s="91"/>
      <c r="D152" s="92"/>
      <c r="E152" s="93"/>
      <c r="F152" s="94"/>
      <c r="G152" s="126"/>
      <c r="H152" s="93"/>
      <c r="I152" s="65"/>
      <c r="J152" s="65"/>
    </row>
    <row r="153" spans="1:10" ht="12.75">
      <c r="A153" s="89">
        <v>36592</v>
      </c>
      <c r="B153" s="537" t="s">
        <v>728</v>
      </c>
      <c r="C153" s="91"/>
      <c r="D153" s="92" t="s">
        <v>44</v>
      </c>
      <c r="E153" s="93">
        <v>60.613</v>
      </c>
      <c r="F153" s="94">
        <v>150</v>
      </c>
      <c r="G153" s="126">
        <v>15</v>
      </c>
      <c r="H153" s="93"/>
      <c r="I153" s="65" t="s">
        <v>767</v>
      </c>
      <c r="J153" s="65" t="s">
        <v>767</v>
      </c>
    </row>
    <row r="154" spans="1:10" ht="12.75">
      <c r="A154" s="89"/>
      <c r="B154" s="65" t="s">
        <v>729</v>
      </c>
      <c r="C154" s="91"/>
      <c r="D154" s="65" t="s">
        <v>572</v>
      </c>
      <c r="E154" s="93"/>
      <c r="F154" s="94"/>
      <c r="G154" s="126"/>
      <c r="H154" s="93"/>
      <c r="I154" s="65" t="s">
        <v>45</v>
      </c>
      <c r="J154" s="65" t="s">
        <v>45</v>
      </c>
    </row>
    <row r="155" spans="1:10" ht="12.75">
      <c r="A155" s="89"/>
      <c r="B155" s="65" t="s">
        <v>45</v>
      </c>
      <c r="C155" s="91"/>
      <c r="D155" s="92" t="s">
        <v>730</v>
      </c>
      <c r="E155" s="93"/>
      <c r="F155" s="94"/>
      <c r="G155" s="126"/>
      <c r="H155" s="93"/>
      <c r="I155" s="65"/>
      <c r="J155" s="65"/>
    </row>
    <row r="156" spans="1:10" ht="12.75">
      <c r="A156" s="89"/>
      <c r="B156" s="65"/>
      <c r="C156" s="91"/>
      <c r="D156" s="92"/>
      <c r="E156" s="93"/>
      <c r="F156" s="94"/>
      <c r="G156" s="126"/>
      <c r="H156" s="93"/>
      <c r="I156" s="65"/>
      <c r="J156" s="65"/>
    </row>
    <row r="157" spans="1:10" ht="12.75">
      <c r="A157" s="89">
        <v>36614</v>
      </c>
      <c r="B157" s="537" t="s">
        <v>791</v>
      </c>
      <c r="C157" s="91"/>
      <c r="D157" s="92" t="s">
        <v>44</v>
      </c>
      <c r="E157" s="93">
        <v>24.4165961</v>
      </c>
      <c r="F157" s="94">
        <v>130</v>
      </c>
      <c r="G157" s="126">
        <v>5.5</v>
      </c>
      <c r="H157" s="93"/>
      <c r="I157" s="65" t="s">
        <v>699</v>
      </c>
      <c r="J157" s="65" t="s">
        <v>699</v>
      </c>
    </row>
    <row r="158" spans="1:10" ht="12.75">
      <c r="A158" s="89"/>
      <c r="B158" s="65" t="s">
        <v>710</v>
      </c>
      <c r="C158" s="91"/>
      <c r="D158" s="65" t="s">
        <v>572</v>
      </c>
      <c r="E158" s="93"/>
      <c r="F158" s="94"/>
      <c r="G158" s="126"/>
      <c r="H158" s="93"/>
      <c r="I158" s="65" t="s">
        <v>45</v>
      </c>
      <c r="J158" s="65" t="s">
        <v>45</v>
      </c>
    </row>
    <row r="159" spans="1:10" ht="12.75">
      <c r="A159" s="89"/>
      <c r="B159" s="65" t="s">
        <v>792</v>
      </c>
      <c r="C159" s="91"/>
      <c r="D159" s="92" t="s">
        <v>793</v>
      </c>
      <c r="E159" s="93"/>
      <c r="F159" s="94"/>
      <c r="G159" s="126"/>
      <c r="H159" s="93"/>
      <c r="I159" s="65"/>
      <c r="J159" s="65"/>
    </row>
    <row r="160" spans="1:10" ht="12.75">
      <c r="A160" s="89"/>
      <c r="B160" s="65"/>
      <c r="C160" s="91"/>
      <c r="D160" s="92"/>
      <c r="E160" s="93"/>
      <c r="F160" s="94"/>
      <c r="G160" s="126"/>
      <c r="H160" s="93"/>
      <c r="I160" s="65"/>
      <c r="J160" s="65"/>
    </row>
    <row r="161" spans="1:10" ht="12.75">
      <c r="A161" s="89">
        <v>36595</v>
      </c>
      <c r="B161" s="537" t="s">
        <v>735</v>
      </c>
      <c r="C161" s="91"/>
      <c r="D161" s="92" t="s">
        <v>739</v>
      </c>
      <c r="E161" s="93">
        <v>15.245</v>
      </c>
      <c r="F161" s="94">
        <v>15</v>
      </c>
      <c r="G161" s="126">
        <v>7.725</v>
      </c>
      <c r="H161" s="93"/>
      <c r="I161" s="65" t="s">
        <v>629</v>
      </c>
      <c r="J161" s="65" t="s">
        <v>629</v>
      </c>
    </row>
    <row r="162" spans="1:10" ht="12.75">
      <c r="A162" s="89"/>
      <c r="B162" s="65" t="s">
        <v>49</v>
      </c>
      <c r="C162" s="91"/>
      <c r="D162" s="65" t="s">
        <v>628</v>
      </c>
      <c r="E162" s="93"/>
      <c r="F162" s="94"/>
      <c r="G162" s="126"/>
      <c r="H162" s="93"/>
      <c r="I162" s="65" t="s">
        <v>45</v>
      </c>
      <c r="J162" s="65" t="s">
        <v>45</v>
      </c>
    </row>
    <row r="163" spans="1:10" ht="12.75">
      <c r="A163" s="89"/>
      <c r="B163" s="65" t="s">
        <v>146</v>
      </c>
      <c r="C163" s="91"/>
      <c r="D163" s="92" t="s">
        <v>740</v>
      </c>
      <c r="E163" s="93"/>
      <c r="F163" s="94"/>
      <c r="G163" s="126"/>
      <c r="H163" s="93"/>
      <c r="I163" s="65"/>
      <c r="J163" s="65"/>
    </row>
    <row r="164" spans="1:10" ht="12.75">
      <c r="A164" s="89"/>
      <c r="B164" s="65" t="s">
        <v>738</v>
      </c>
      <c r="C164" s="91"/>
      <c r="D164" s="92"/>
      <c r="E164" s="93"/>
      <c r="F164" s="94"/>
      <c r="G164" s="126"/>
      <c r="H164" s="93"/>
      <c r="I164" s="65"/>
      <c r="J164" s="65"/>
    </row>
    <row r="165" spans="1:10" ht="12.75">
      <c r="A165" s="89"/>
      <c r="B165" s="65"/>
      <c r="C165" s="91"/>
      <c r="D165" s="92"/>
      <c r="E165" s="93"/>
      <c r="F165" s="94"/>
      <c r="G165" s="126"/>
      <c r="H165" s="93"/>
      <c r="I165" s="65"/>
      <c r="J165" s="65"/>
    </row>
    <row r="166" spans="1:10" ht="12.75">
      <c r="A166" s="89">
        <v>36605</v>
      </c>
      <c r="B166" s="537" t="s">
        <v>769</v>
      </c>
      <c r="C166" s="91"/>
      <c r="D166" s="92" t="s">
        <v>44</v>
      </c>
      <c r="E166" s="93">
        <v>8.877</v>
      </c>
      <c r="F166" s="94">
        <v>110</v>
      </c>
      <c r="G166" s="126">
        <v>1.87</v>
      </c>
      <c r="H166" s="93"/>
      <c r="I166" s="65" t="s">
        <v>770</v>
      </c>
      <c r="J166" s="65" t="s">
        <v>770</v>
      </c>
    </row>
    <row r="167" spans="1:10" ht="12.75">
      <c r="A167" s="89"/>
      <c r="B167" s="65" t="s">
        <v>681</v>
      </c>
      <c r="C167" s="91"/>
      <c r="D167" s="65" t="s">
        <v>572</v>
      </c>
      <c r="E167" s="93"/>
      <c r="F167" s="94"/>
      <c r="G167" s="126"/>
      <c r="H167" s="93"/>
      <c r="I167" s="65" t="s">
        <v>45</v>
      </c>
      <c r="J167" s="65" t="s">
        <v>45</v>
      </c>
    </row>
    <row r="168" spans="1:10" ht="12.75">
      <c r="A168" s="89"/>
      <c r="B168" s="65" t="s">
        <v>45</v>
      </c>
      <c r="C168" s="91"/>
      <c r="D168" s="92" t="s">
        <v>759</v>
      </c>
      <c r="E168" s="93"/>
      <c r="F168" s="94"/>
      <c r="G168" s="126"/>
      <c r="H168" s="93"/>
      <c r="I168" s="65"/>
      <c r="J168" s="65"/>
    </row>
    <row r="169" spans="1:10" ht="12.75">
      <c r="A169" s="89"/>
      <c r="B169" s="65"/>
      <c r="C169" s="91"/>
      <c r="D169" s="92"/>
      <c r="E169" s="93"/>
      <c r="F169" s="94"/>
      <c r="G169" s="126"/>
      <c r="H169" s="93"/>
      <c r="I169" s="65"/>
      <c r="J169" s="65"/>
    </row>
    <row r="170" spans="1:10" ht="12.75">
      <c r="A170" s="89"/>
      <c r="B170" s="65"/>
      <c r="C170" s="91"/>
      <c r="D170" s="65"/>
      <c r="E170" s="93"/>
      <c r="F170" s="94"/>
      <c r="G170" s="126"/>
      <c r="H170" s="93"/>
      <c r="I170" s="65"/>
      <c r="J170" s="65"/>
    </row>
    <row r="171" spans="1:10" ht="12.75">
      <c r="A171" s="97" t="s">
        <v>51</v>
      </c>
      <c r="B171" s="536" t="s">
        <v>1151</v>
      </c>
      <c r="C171" s="98"/>
      <c r="D171" s="65"/>
      <c r="E171" s="99">
        <v>1178.5263231000001</v>
      </c>
      <c r="G171" s="100">
        <v>335.731828</v>
      </c>
      <c r="H171" s="100"/>
      <c r="I171" s="40"/>
      <c r="J171" s="101"/>
    </row>
    <row r="172" spans="1:10" ht="12.75">
      <c r="A172" s="97"/>
      <c r="B172" s="536"/>
      <c r="C172" s="98"/>
      <c r="D172" s="65"/>
      <c r="E172" s="99"/>
      <c r="G172" s="99"/>
      <c r="H172" s="100"/>
      <c r="I172" s="40"/>
      <c r="J172" s="101"/>
    </row>
    <row r="173" spans="1:6" ht="12.75">
      <c r="A173" s="97"/>
      <c r="B173" s="40"/>
      <c r="F173" s="101"/>
    </row>
    <row r="174" ht="12.75">
      <c r="A174" s="89"/>
    </row>
  </sheetData>
  <printOptions/>
  <pageMargins left="0.11811023622047245" right="0.11811023622047245" top="0.3937007874015748" bottom="0.3937007874015748" header="0.5118110236220472" footer="0.31496062992125984"/>
  <pageSetup fitToHeight="3" fitToWidth="1" horizontalDpi="300" verticalDpi="300" orientation="portrait" paperSize="9" scale="87" r:id="rId1"/>
  <headerFooter alignWithMargins="0">
    <oddFooter>&amp;L&amp;9http://www.londonstockexchange.com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276"/>
  <sheetViews>
    <sheetView workbookViewId="0" topLeftCell="A1">
      <selection activeCell="B163" sqref="B163"/>
    </sheetView>
  </sheetViews>
  <sheetFormatPr defaultColWidth="9.140625" defaultRowHeight="12.75"/>
  <cols>
    <col min="1" max="1" width="10.00390625" style="0" customWidth="1"/>
    <col min="2" max="2" width="34.140625" style="39" customWidth="1"/>
    <col min="3" max="3" width="26.421875" style="0" customWidth="1"/>
    <col min="4" max="4" width="7.7109375" style="4" customWidth="1"/>
    <col min="5" max="5" width="7.00390625" style="0" customWidth="1"/>
    <col min="6" max="6" width="7.140625" style="4" customWidth="1"/>
    <col min="7" max="7" width="0.85546875" style="0" customWidth="1"/>
    <col min="8" max="8" width="12.421875" style="0" customWidth="1"/>
    <col min="9" max="9" width="18.421875" style="0" customWidth="1"/>
    <col min="13" max="13" width="9.8515625" style="0" customWidth="1"/>
  </cols>
  <sheetData>
    <row r="1" ht="25.5">
      <c r="A1" s="22" t="s">
        <v>52</v>
      </c>
    </row>
    <row r="2" spans="1:7" s="104" customFormat="1" ht="12" customHeight="1">
      <c r="A2" s="102"/>
      <c r="B2" s="103"/>
      <c r="D2" s="105"/>
      <c r="E2" s="106" t="s">
        <v>27</v>
      </c>
      <c r="F2" s="107" t="s">
        <v>28</v>
      </c>
      <c r="G2" s="106"/>
    </row>
    <row r="3" spans="1:38" s="103" customFormat="1" ht="12" customHeight="1">
      <c r="A3" s="104"/>
      <c r="B3" s="108"/>
      <c r="C3" s="104"/>
      <c r="D3" s="105"/>
      <c r="E3" s="109" t="s">
        <v>33</v>
      </c>
      <c r="F3" s="107" t="s">
        <v>53</v>
      </c>
      <c r="G3" s="106"/>
      <c r="H3" s="106" t="s">
        <v>54</v>
      </c>
      <c r="J3" s="106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38" s="103" customFormat="1" ht="12" customHeight="1">
      <c r="A4" s="110" t="s">
        <v>24</v>
      </c>
      <c r="B4" s="110" t="s">
        <v>55</v>
      </c>
      <c r="C4" s="110" t="s">
        <v>26</v>
      </c>
      <c r="D4" s="111" t="s">
        <v>56</v>
      </c>
      <c r="E4" s="112" t="s">
        <v>41</v>
      </c>
      <c r="F4" s="113" t="s">
        <v>12</v>
      </c>
      <c r="G4" s="112"/>
      <c r="H4" s="112" t="s">
        <v>57</v>
      </c>
      <c r="J4" s="106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</row>
    <row r="5" spans="1:38" s="103" customFormat="1" ht="15" customHeight="1">
      <c r="A5" s="108"/>
      <c r="B5" s="108"/>
      <c r="C5" s="90"/>
      <c r="D5" s="114"/>
      <c r="E5" s="549"/>
      <c r="F5" s="116"/>
      <c r="G5" s="115"/>
      <c r="H5" s="117"/>
      <c r="J5" s="106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</row>
    <row r="6" spans="1:8" s="104" customFormat="1" ht="15" customHeight="1">
      <c r="A6" s="118">
        <v>36595</v>
      </c>
      <c r="B6" s="119" t="s">
        <v>848</v>
      </c>
      <c r="C6" s="65" t="s">
        <v>849</v>
      </c>
      <c r="D6" s="120" t="s">
        <v>850</v>
      </c>
      <c r="E6" s="123" t="s">
        <v>47</v>
      </c>
      <c r="F6" s="121">
        <v>0</v>
      </c>
      <c r="G6" s="65"/>
      <c r="H6" s="122">
        <v>3333333</v>
      </c>
    </row>
    <row r="7" spans="1:8" s="104" customFormat="1" ht="15" customHeight="1">
      <c r="A7" s="118">
        <v>36616</v>
      </c>
      <c r="B7" s="119" t="s">
        <v>848</v>
      </c>
      <c r="C7" s="65" t="s">
        <v>44</v>
      </c>
      <c r="D7" s="120" t="s">
        <v>850</v>
      </c>
      <c r="E7" s="123" t="s">
        <v>851</v>
      </c>
      <c r="F7" s="121">
        <v>1.1755</v>
      </c>
      <c r="G7" s="65"/>
      <c r="H7" s="122">
        <v>32427586</v>
      </c>
    </row>
    <row r="8" spans="1:8" s="104" customFormat="1" ht="15" customHeight="1">
      <c r="A8" s="118">
        <v>36592</v>
      </c>
      <c r="B8" s="119" t="s">
        <v>852</v>
      </c>
      <c r="C8" s="65" t="s">
        <v>853</v>
      </c>
      <c r="D8" s="120" t="s">
        <v>850</v>
      </c>
      <c r="E8" s="123" t="s">
        <v>854</v>
      </c>
      <c r="F8" s="121">
        <v>0.2275</v>
      </c>
      <c r="G8" s="65"/>
      <c r="H8" s="122">
        <v>161916</v>
      </c>
    </row>
    <row r="9" spans="1:8" s="104" customFormat="1" ht="15" customHeight="1">
      <c r="A9" s="118">
        <v>36587</v>
      </c>
      <c r="B9" s="119" t="s">
        <v>1028</v>
      </c>
      <c r="C9" s="65" t="s">
        <v>44</v>
      </c>
      <c r="D9" s="120" t="s">
        <v>850</v>
      </c>
      <c r="E9" s="123" t="s">
        <v>855</v>
      </c>
      <c r="F9" s="121">
        <v>4.3203</v>
      </c>
      <c r="G9" s="65"/>
      <c r="H9" s="122">
        <v>764649</v>
      </c>
    </row>
    <row r="10" spans="1:8" s="104" customFormat="1" ht="15" customHeight="1">
      <c r="A10" s="118">
        <v>36600</v>
      </c>
      <c r="B10" s="119" t="s">
        <v>856</v>
      </c>
      <c r="C10" s="65" t="s">
        <v>853</v>
      </c>
      <c r="D10" s="120" t="s">
        <v>850</v>
      </c>
      <c r="E10" s="124" t="s">
        <v>857</v>
      </c>
      <c r="F10" s="121">
        <v>0.005</v>
      </c>
      <c r="G10" s="65"/>
      <c r="H10" s="122">
        <v>500000</v>
      </c>
    </row>
    <row r="11" spans="1:8" s="104" customFormat="1" ht="15" customHeight="1">
      <c r="A11" s="118">
        <v>36586</v>
      </c>
      <c r="B11" s="119" t="s">
        <v>858</v>
      </c>
      <c r="C11" s="65" t="s">
        <v>859</v>
      </c>
      <c r="D11" s="120" t="s">
        <v>850</v>
      </c>
      <c r="E11" s="123" t="s">
        <v>860</v>
      </c>
      <c r="F11" s="121">
        <v>0.014</v>
      </c>
      <c r="G11" s="65"/>
      <c r="H11" s="122">
        <v>34943</v>
      </c>
    </row>
    <row r="12" spans="1:8" s="104" customFormat="1" ht="15" customHeight="1">
      <c r="A12" s="118">
        <v>36598</v>
      </c>
      <c r="B12" s="119" t="s">
        <v>858</v>
      </c>
      <c r="C12" s="65" t="s">
        <v>859</v>
      </c>
      <c r="D12" s="120" t="s">
        <v>850</v>
      </c>
      <c r="E12" s="123" t="s">
        <v>860</v>
      </c>
      <c r="F12" s="121">
        <v>0.0144</v>
      </c>
      <c r="G12" s="65"/>
      <c r="H12" s="122">
        <v>36021</v>
      </c>
    </row>
    <row r="13" spans="1:8" s="104" customFormat="1" ht="15" customHeight="1">
      <c r="A13" s="118">
        <v>36607</v>
      </c>
      <c r="B13" s="119" t="s">
        <v>858</v>
      </c>
      <c r="C13" s="65" t="s">
        <v>859</v>
      </c>
      <c r="D13" s="120" t="s">
        <v>850</v>
      </c>
      <c r="E13" s="123" t="s">
        <v>860</v>
      </c>
      <c r="F13" s="121">
        <v>0.3324</v>
      </c>
      <c r="G13" s="65"/>
      <c r="H13" s="122">
        <v>830965</v>
      </c>
    </row>
    <row r="14" spans="1:8" s="104" customFormat="1" ht="15" customHeight="1">
      <c r="A14" s="118">
        <v>36607</v>
      </c>
      <c r="B14" s="119" t="s">
        <v>858</v>
      </c>
      <c r="C14" s="65" t="s">
        <v>853</v>
      </c>
      <c r="D14" s="120" t="s">
        <v>850</v>
      </c>
      <c r="E14" s="123" t="s">
        <v>861</v>
      </c>
      <c r="F14" s="121">
        <v>0.06</v>
      </c>
      <c r="G14" s="65"/>
      <c r="H14" s="122">
        <v>200000</v>
      </c>
    </row>
    <row r="15" spans="1:8" s="104" customFormat="1" ht="15" customHeight="1">
      <c r="A15" s="118">
        <v>36613</v>
      </c>
      <c r="B15" s="119" t="s">
        <v>858</v>
      </c>
      <c r="C15" s="65" t="s">
        <v>859</v>
      </c>
      <c r="D15" s="125" t="s">
        <v>850</v>
      </c>
      <c r="E15" s="123" t="s">
        <v>860</v>
      </c>
      <c r="F15" s="121">
        <v>0.0191</v>
      </c>
      <c r="G15" s="65"/>
      <c r="H15" s="122">
        <v>47771</v>
      </c>
    </row>
    <row r="16" spans="1:8" s="104" customFormat="1" ht="15" customHeight="1">
      <c r="A16" s="118">
        <v>36593</v>
      </c>
      <c r="B16" s="119" t="s">
        <v>862</v>
      </c>
      <c r="C16" s="65" t="s">
        <v>853</v>
      </c>
      <c r="D16" s="125" t="s">
        <v>850</v>
      </c>
      <c r="E16" s="123" t="s">
        <v>863</v>
      </c>
      <c r="F16" s="121">
        <v>0.0225</v>
      </c>
      <c r="G16" s="65"/>
      <c r="H16" s="122">
        <v>25000</v>
      </c>
    </row>
    <row r="17" spans="1:8" s="104" customFormat="1" ht="15" customHeight="1">
      <c r="A17" s="118">
        <v>36605</v>
      </c>
      <c r="B17" s="119" t="s">
        <v>862</v>
      </c>
      <c r="C17" s="65" t="s">
        <v>853</v>
      </c>
      <c r="D17" s="120" t="s">
        <v>850</v>
      </c>
      <c r="E17" s="123" t="s">
        <v>864</v>
      </c>
      <c r="F17" s="121">
        <v>4.9992</v>
      </c>
      <c r="G17" s="65"/>
      <c r="H17" s="122">
        <v>2640194</v>
      </c>
    </row>
    <row r="18" spans="1:8" s="132" customFormat="1" ht="15" customHeight="1">
      <c r="A18" s="127">
        <v>36605</v>
      </c>
      <c r="B18" s="119" t="s">
        <v>862</v>
      </c>
      <c r="C18" s="65" t="s">
        <v>865</v>
      </c>
      <c r="D18" s="128" t="s">
        <v>850</v>
      </c>
      <c r="E18" s="550" t="s">
        <v>866</v>
      </c>
      <c r="F18" s="129">
        <v>1</v>
      </c>
      <c r="G18" s="130"/>
      <c r="H18" s="131">
        <v>454545</v>
      </c>
    </row>
    <row r="19" spans="1:8" s="132" customFormat="1" ht="15" customHeight="1">
      <c r="A19" s="127">
        <v>36613</v>
      </c>
      <c r="B19" s="119" t="s">
        <v>862</v>
      </c>
      <c r="C19" s="65" t="s">
        <v>853</v>
      </c>
      <c r="D19" s="128" t="s">
        <v>850</v>
      </c>
      <c r="E19" s="550" t="s">
        <v>863</v>
      </c>
      <c r="F19" s="129">
        <v>0.0135</v>
      </c>
      <c r="G19" s="130"/>
      <c r="H19" s="131">
        <v>15000</v>
      </c>
    </row>
    <row r="20" spans="1:8" s="132" customFormat="1" ht="15" customHeight="1">
      <c r="A20" s="127">
        <v>36592</v>
      </c>
      <c r="B20" s="119" t="s">
        <v>867</v>
      </c>
      <c r="C20" s="65" t="s">
        <v>865</v>
      </c>
      <c r="D20" s="128" t="s">
        <v>850</v>
      </c>
      <c r="E20" s="550" t="s">
        <v>868</v>
      </c>
      <c r="F20" s="129">
        <v>0.0465</v>
      </c>
      <c r="G20" s="130"/>
      <c r="H20" s="131">
        <v>100000</v>
      </c>
    </row>
    <row r="21" spans="1:8" s="132" customFormat="1" ht="15" customHeight="1">
      <c r="A21" s="127">
        <v>36605</v>
      </c>
      <c r="B21" s="119" t="s">
        <v>869</v>
      </c>
      <c r="C21" s="65" t="s">
        <v>859</v>
      </c>
      <c r="D21" s="128" t="s">
        <v>850</v>
      </c>
      <c r="E21" s="550" t="s">
        <v>870</v>
      </c>
      <c r="F21" s="129">
        <v>0.05</v>
      </c>
      <c r="G21" s="130"/>
      <c r="H21" s="131">
        <v>100000</v>
      </c>
    </row>
    <row r="22" spans="1:8" s="132" customFormat="1" ht="15" customHeight="1">
      <c r="A22" s="127">
        <v>36587</v>
      </c>
      <c r="B22" s="119" t="s">
        <v>871</v>
      </c>
      <c r="C22" s="65" t="s">
        <v>872</v>
      </c>
      <c r="D22" s="128" t="s">
        <v>873</v>
      </c>
      <c r="E22" s="550" t="s">
        <v>874</v>
      </c>
      <c r="F22" s="129">
        <v>4.5795</v>
      </c>
      <c r="G22" s="130"/>
      <c r="H22" s="131">
        <v>776182</v>
      </c>
    </row>
    <row r="23" spans="1:8" s="132" customFormat="1" ht="15" customHeight="1">
      <c r="A23" s="127">
        <v>36588</v>
      </c>
      <c r="B23" s="119" t="s">
        <v>871</v>
      </c>
      <c r="C23" s="65" t="s">
        <v>872</v>
      </c>
      <c r="D23" s="128" t="s">
        <v>873</v>
      </c>
      <c r="E23" s="550" t="s">
        <v>874</v>
      </c>
      <c r="F23" s="129">
        <v>13.1673</v>
      </c>
      <c r="G23" s="130"/>
      <c r="H23" s="131">
        <v>2231740</v>
      </c>
    </row>
    <row r="24" spans="1:8" s="104" customFormat="1" ht="15" customHeight="1">
      <c r="A24" s="118">
        <v>36607</v>
      </c>
      <c r="B24" s="119" t="s">
        <v>871</v>
      </c>
      <c r="C24" s="65" t="s">
        <v>44</v>
      </c>
      <c r="D24" s="120" t="s">
        <v>850</v>
      </c>
      <c r="E24" s="123" t="s">
        <v>875</v>
      </c>
      <c r="F24" s="121">
        <v>8.6851</v>
      </c>
      <c r="G24" s="65"/>
      <c r="H24" s="122">
        <v>1046393</v>
      </c>
    </row>
    <row r="25" spans="1:8" s="104" customFormat="1" ht="15" customHeight="1">
      <c r="A25" s="118">
        <v>36607</v>
      </c>
      <c r="B25" s="119" t="s">
        <v>871</v>
      </c>
      <c r="C25" s="65" t="s">
        <v>849</v>
      </c>
      <c r="D25" s="120" t="s">
        <v>850</v>
      </c>
      <c r="E25" s="123" t="s">
        <v>47</v>
      </c>
      <c r="F25" s="121">
        <v>0</v>
      </c>
      <c r="G25" s="65"/>
      <c r="H25" s="122">
        <v>953607</v>
      </c>
    </row>
    <row r="26" spans="1:8" s="104" customFormat="1" ht="15" customHeight="1">
      <c r="A26" s="118">
        <v>36612</v>
      </c>
      <c r="B26" s="119" t="s">
        <v>871</v>
      </c>
      <c r="C26" s="65" t="s">
        <v>853</v>
      </c>
      <c r="D26" s="120" t="s">
        <v>850</v>
      </c>
      <c r="E26" s="123" t="s">
        <v>876</v>
      </c>
      <c r="F26" s="121">
        <v>0.0414</v>
      </c>
      <c r="G26" s="65"/>
      <c r="H26" s="122">
        <v>30722</v>
      </c>
    </row>
    <row r="27" spans="1:8" s="104" customFormat="1" ht="15" customHeight="1">
      <c r="A27" s="118">
        <v>36615</v>
      </c>
      <c r="B27" s="119" t="s">
        <v>871</v>
      </c>
      <c r="C27" s="65" t="s">
        <v>853</v>
      </c>
      <c r="D27" s="120" t="s">
        <v>850</v>
      </c>
      <c r="E27" s="123" t="s">
        <v>877</v>
      </c>
      <c r="F27" s="121">
        <v>0.045</v>
      </c>
      <c r="G27" s="65"/>
      <c r="H27" s="122">
        <v>37340</v>
      </c>
    </row>
    <row r="28" spans="1:8" s="104" customFormat="1" ht="15" customHeight="1">
      <c r="A28" s="118">
        <v>36614</v>
      </c>
      <c r="B28" s="119" t="s">
        <v>878</v>
      </c>
      <c r="C28" s="65" t="s">
        <v>853</v>
      </c>
      <c r="D28" s="120" t="s">
        <v>850</v>
      </c>
      <c r="E28" s="123" t="s">
        <v>879</v>
      </c>
      <c r="F28" s="121">
        <v>0.0608</v>
      </c>
      <c r="G28" s="65"/>
      <c r="H28" s="122">
        <v>158000</v>
      </c>
    </row>
    <row r="29" spans="1:8" s="104" customFormat="1" ht="15" customHeight="1">
      <c r="A29" s="118">
        <v>36588</v>
      </c>
      <c r="B29" s="119" t="s">
        <v>1029</v>
      </c>
      <c r="C29" s="65" t="s">
        <v>880</v>
      </c>
      <c r="D29" s="120" t="s">
        <v>850</v>
      </c>
      <c r="E29" s="123" t="s">
        <v>47</v>
      </c>
      <c r="F29" s="121">
        <v>0</v>
      </c>
      <c r="G29" s="65"/>
      <c r="H29" s="122">
        <v>8440332</v>
      </c>
    </row>
    <row r="30" spans="1:8" s="104" customFormat="1" ht="15" customHeight="1">
      <c r="A30" s="118">
        <v>36599</v>
      </c>
      <c r="B30" s="119" t="s">
        <v>1029</v>
      </c>
      <c r="C30" s="65" t="s">
        <v>44</v>
      </c>
      <c r="D30" s="120"/>
      <c r="E30" s="123" t="s">
        <v>881</v>
      </c>
      <c r="F30" s="121">
        <v>2.7</v>
      </c>
      <c r="G30" s="65"/>
      <c r="H30" s="122">
        <v>16363636</v>
      </c>
    </row>
    <row r="31" spans="1:8" s="104" customFormat="1" ht="15" customHeight="1">
      <c r="A31" s="118">
        <v>36600</v>
      </c>
      <c r="B31" s="119" t="s">
        <v>1029</v>
      </c>
      <c r="C31" s="65" t="s">
        <v>849</v>
      </c>
      <c r="D31" s="120" t="s">
        <v>850</v>
      </c>
      <c r="E31" s="123" t="s">
        <v>47</v>
      </c>
      <c r="F31" s="121">
        <v>0</v>
      </c>
      <c r="G31" s="65"/>
      <c r="H31" s="122">
        <v>29300000</v>
      </c>
    </row>
    <row r="32" spans="1:8" s="104" customFormat="1" ht="15" customHeight="1">
      <c r="A32" s="118">
        <v>36612</v>
      </c>
      <c r="B32" s="119" t="s">
        <v>1029</v>
      </c>
      <c r="C32" s="65" t="s">
        <v>880</v>
      </c>
      <c r="D32" s="120" t="s">
        <v>850</v>
      </c>
      <c r="E32" s="123" t="s">
        <v>47</v>
      </c>
      <c r="F32" s="121">
        <v>0</v>
      </c>
      <c r="G32" s="65"/>
      <c r="H32" s="122">
        <v>25585008</v>
      </c>
    </row>
    <row r="33" spans="1:8" s="104" customFormat="1" ht="15" customHeight="1">
      <c r="A33" s="118">
        <v>36609</v>
      </c>
      <c r="B33" s="119" t="s">
        <v>882</v>
      </c>
      <c r="C33" s="65" t="s">
        <v>853</v>
      </c>
      <c r="D33" s="120"/>
      <c r="E33" s="123" t="s">
        <v>47</v>
      </c>
      <c r="F33" s="121">
        <v>0.0624</v>
      </c>
      <c r="G33" s="65"/>
      <c r="H33" s="122">
        <v>2600000</v>
      </c>
    </row>
    <row r="34" spans="1:8" s="104" customFormat="1" ht="15" customHeight="1">
      <c r="A34" s="118">
        <v>36593</v>
      </c>
      <c r="B34" s="119" t="s">
        <v>883</v>
      </c>
      <c r="C34" s="65" t="s">
        <v>853</v>
      </c>
      <c r="D34" s="120" t="s">
        <v>850</v>
      </c>
      <c r="E34" s="123" t="s">
        <v>884</v>
      </c>
      <c r="F34" s="121">
        <v>0.0244</v>
      </c>
      <c r="G34" s="65"/>
      <c r="H34" s="122">
        <v>375000</v>
      </c>
    </row>
    <row r="35" spans="1:8" s="104" customFormat="1" ht="15" customHeight="1">
      <c r="A35" s="118">
        <v>36594</v>
      </c>
      <c r="B35" s="119" t="s">
        <v>883</v>
      </c>
      <c r="C35" s="65" t="s">
        <v>853</v>
      </c>
      <c r="D35" s="120" t="s">
        <v>850</v>
      </c>
      <c r="E35" s="123" t="s">
        <v>884</v>
      </c>
      <c r="F35" s="121">
        <v>0</v>
      </c>
      <c r="G35" s="65"/>
      <c r="H35" s="122">
        <v>225000</v>
      </c>
    </row>
    <row r="36" spans="1:8" s="104" customFormat="1" ht="15" customHeight="1">
      <c r="A36" s="118">
        <v>36614</v>
      </c>
      <c r="B36" s="119" t="s">
        <v>885</v>
      </c>
      <c r="C36" s="65" t="s">
        <v>853</v>
      </c>
      <c r="D36" s="120" t="s">
        <v>850</v>
      </c>
      <c r="E36" s="123" t="s">
        <v>886</v>
      </c>
      <c r="F36" s="121">
        <v>0.0639</v>
      </c>
      <c r="G36" s="65"/>
      <c r="H36" s="122">
        <v>96800</v>
      </c>
    </row>
    <row r="37" spans="1:8" s="104" customFormat="1" ht="15" customHeight="1">
      <c r="A37" s="118">
        <v>36586</v>
      </c>
      <c r="B37" s="119" t="s">
        <v>887</v>
      </c>
      <c r="C37" s="65" t="s">
        <v>44</v>
      </c>
      <c r="D37" s="120" t="s">
        <v>850</v>
      </c>
      <c r="E37" s="123" t="s">
        <v>888</v>
      </c>
      <c r="F37" s="121">
        <v>3.25</v>
      </c>
      <c r="G37" s="65"/>
      <c r="H37" s="122">
        <v>2826087</v>
      </c>
    </row>
    <row r="38" spans="1:8" s="104" customFormat="1" ht="15" customHeight="1">
      <c r="A38" s="118">
        <v>36595</v>
      </c>
      <c r="B38" s="119" t="s">
        <v>889</v>
      </c>
      <c r="C38" s="65" t="s">
        <v>853</v>
      </c>
      <c r="D38" s="120" t="s">
        <v>850</v>
      </c>
      <c r="E38" s="123" t="s">
        <v>890</v>
      </c>
      <c r="F38" s="121">
        <v>0.0012</v>
      </c>
      <c r="G38" s="65"/>
      <c r="H38" s="122">
        <v>1392</v>
      </c>
    </row>
    <row r="39" spans="1:8" s="104" customFormat="1" ht="15" customHeight="1">
      <c r="A39" s="118">
        <v>36591</v>
      </c>
      <c r="B39" s="119" t="s">
        <v>891</v>
      </c>
      <c r="C39" s="65" t="s">
        <v>44</v>
      </c>
      <c r="D39" s="120" t="s">
        <v>850</v>
      </c>
      <c r="E39" s="123" t="s">
        <v>892</v>
      </c>
      <c r="F39" s="121">
        <v>0.96</v>
      </c>
      <c r="G39" s="65"/>
      <c r="H39" s="122">
        <v>8000000</v>
      </c>
    </row>
    <row r="40" spans="1:8" s="104" customFormat="1" ht="15" customHeight="1">
      <c r="A40" s="118">
        <v>36599</v>
      </c>
      <c r="B40" s="119" t="s">
        <v>891</v>
      </c>
      <c r="C40" s="65" t="s">
        <v>853</v>
      </c>
      <c r="D40" s="120" t="s">
        <v>850</v>
      </c>
      <c r="E40" s="123" t="s">
        <v>857</v>
      </c>
      <c r="F40" s="121">
        <v>0.0058</v>
      </c>
      <c r="G40" s="65"/>
      <c r="H40" s="122">
        <v>580000</v>
      </c>
    </row>
    <row r="41" spans="1:8" s="104" customFormat="1" ht="15" customHeight="1">
      <c r="A41" s="118">
        <v>36609</v>
      </c>
      <c r="B41" s="119" t="s">
        <v>893</v>
      </c>
      <c r="C41" s="65" t="s">
        <v>853</v>
      </c>
      <c r="D41" s="120" t="s">
        <v>850</v>
      </c>
      <c r="E41" s="123" t="s">
        <v>894</v>
      </c>
      <c r="F41" s="121">
        <v>0.0121</v>
      </c>
      <c r="G41" s="65"/>
      <c r="H41" s="122">
        <v>10500</v>
      </c>
    </row>
    <row r="42" spans="1:8" s="104" customFormat="1" ht="15" customHeight="1">
      <c r="A42" s="118">
        <v>36593</v>
      </c>
      <c r="B42" s="119" t="s">
        <v>895</v>
      </c>
      <c r="C42" s="65" t="s">
        <v>849</v>
      </c>
      <c r="D42" s="120" t="s">
        <v>850</v>
      </c>
      <c r="E42" s="123" t="s">
        <v>47</v>
      </c>
      <c r="F42" s="121">
        <v>0</v>
      </c>
      <c r="G42" s="65"/>
      <c r="H42" s="122">
        <v>550000</v>
      </c>
    </row>
    <row r="43" spans="1:8" s="104" customFormat="1" ht="15" customHeight="1">
      <c r="A43" s="118">
        <v>36588</v>
      </c>
      <c r="B43" s="119" t="s">
        <v>896</v>
      </c>
      <c r="C43" s="65" t="s">
        <v>853</v>
      </c>
      <c r="D43" s="120" t="s">
        <v>850</v>
      </c>
      <c r="E43" s="123" t="s">
        <v>897</v>
      </c>
      <c r="F43" s="121">
        <v>0.1512</v>
      </c>
      <c r="G43" s="65"/>
      <c r="H43" s="122">
        <v>1890000</v>
      </c>
    </row>
    <row r="44" spans="1:8" s="104" customFormat="1" ht="15" customHeight="1">
      <c r="A44" s="118">
        <v>36591</v>
      </c>
      <c r="B44" s="119" t="s">
        <v>896</v>
      </c>
      <c r="C44" s="65" t="s">
        <v>853</v>
      </c>
      <c r="D44" s="120" t="s">
        <v>850</v>
      </c>
      <c r="E44" s="123" t="s">
        <v>897</v>
      </c>
      <c r="F44" s="121">
        <v>0.0176</v>
      </c>
      <c r="G44" s="65"/>
      <c r="H44" s="122">
        <v>220000</v>
      </c>
    </row>
    <row r="45" spans="1:8" s="104" customFormat="1" ht="15" customHeight="1">
      <c r="A45" s="118">
        <v>36606</v>
      </c>
      <c r="B45" s="119" t="s">
        <v>898</v>
      </c>
      <c r="C45" s="65" t="s">
        <v>44</v>
      </c>
      <c r="D45" s="120" t="s">
        <v>850</v>
      </c>
      <c r="E45" s="123" t="s">
        <v>899</v>
      </c>
      <c r="F45" s="121">
        <v>0.5854</v>
      </c>
      <c r="G45" s="65"/>
      <c r="H45" s="122">
        <v>1501000</v>
      </c>
    </row>
    <row r="46" spans="1:8" s="104" customFormat="1" ht="15" customHeight="1">
      <c r="A46" s="118">
        <v>36600</v>
      </c>
      <c r="B46" s="119" t="s">
        <v>175</v>
      </c>
      <c r="C46" s="65" t="s">
        <v>853</v>
      </c>
      <c r="D46" s="120" t="s">
        <v>850</v>
      </c>
      <c r="E46" s="123" t="s">
        <v>900</v>
      </c>
      <c r="F46" s="121">
        <v>0.02</v>
      </c>
      <c r="G46" s="65"/>
      <c r="H46" s="122">
        <v>20000</v>
      </c>
    </row>
    <row r="47" spans="1:8" s="104" customFormat="1" ht="15" customHeight="1">
      <c r="A47" s="118">
        <v>36601</v>
      </c>
      <c r="B47" s="119" t="s">
        <v>901</v>
      </c>
      <c r="C47" s="65" t="s">
        <v>853</v>
      </c>
      <c r="D47" s="120" t="s">
        <v>850</v>
      </c>
      <c r="E47" s="123" t="s">
        <v>902</v>
      </c>
      <c r="F47" s="121">
        <v>0.2089</v>
      </c>
      <c r="G47" s="65"/>
      <c r="H47" s="122">
        <v>139264</v>
      </c>
    </row>
    <row r="48" spans="1:8" s="104" customFormat="1" ht="15" customHeight="1">
      <c r="A48" s="118">
        <v>36591</v>
      </c>
      <c r="B48" s="119" t="s">
        <v>903</v>
      </c>
      <c r="C48" s="65" t="s">
        <v>849</v>
      </c>
      <c r="D48" s="120" t="s">
        <v>850</v>
      </c>
      <c r="E48" s="123" t="s">
        <v>47</v>
      </c>
      <c r="F48" s="121">
        <v>0</v>
      </c>
      <c r="G48" s="65"/>
      <c r="H48" s="122">
        <v>23235294</v>
      </c>
    </row>
    <row r="49" spans="1:8" s="104" customFormat="1" ht="15" customHeight="1">
      <c r="A49" s="118">
        <v>36591</v>
      </c>
      <c r="B49" s="119" t="s">
        <v>904</v>
      </c>
      <c r="C49" s="65" t="s">
        <v>44</v>
      </c>
      <c r="D49" s="120" t="s">
        <v>850</v>
      </c>
      <c r="E49" s="123" t="s">
        <v>905</v>
      </c>
      <c r="F49" s="121">
        <v>5.2866</v>
      </c>
      <c r="G49" s="65"/>
      <c r="H49" s="122">
        <v>1922405</v>
      </c>
    </row>
    <row r="50" spans="1:8" s="104" customFormat="1" ht="15" customHeight="1">
      <c r="A50" s="118">
        <v>36609</v>
      </c>
      <c r="B50" s="119" t="s">
        <v>904</v>
      </c>
      <c r="C50" s="65" t="s">
        <v>44</v>
      </c>
      <c r="D50" s="120" t="s">
        <v>850</v>
      </c>
      <c r="E50" s="123" t="s">
        <v>905</v>
      </c>
      <c r="F50" s="121">
        <v>1.3134</v>
      </c>
      <c r="G50" s="65"/>
      <c r="H50" s="122">
        <v>477595</v>
      </c>
    </row>
    <row r="51" spans="1:8" s="104" customFormat="1" ht="15" customHeight="1">
      <c r="A51" s="118">
        <v>36605</v>
      </c>
      <c r="B51" s="119" t="s">
        <v>906</v>
      </c>
      <c r="C51" s="65" t="s">
        <v>859</v>
      </c>
      <c r="D51" s="120" t="s">
        <v>850</v>
      </c>
      <c r="E51" s="123" t="s">
        <v>907</v>
      </c>
      <c r="F51" s="121">
        <v>0.021</v>
      </c>
      <c r="G51" s="65"/>
      <c r="H51" s="122">
        <v>1200000</v>
      </c>
    </row>
    <row r="52" spans="1:8" s="104" customFormat="1" ht="15" customHeight="1">
      <c r="A52" s="118">
        <v>36609</v>
      </c>
      <c r="B52" s="119" t="s">
        <v>906</v>
      </c>
      <c r="C52" s="65" t="s">
        <v>859</v>
      </c>
      <c r="D52" s="120" t="s">
        <v>850</v>
      </c>
      <c r="E52" s="123" t="s">
        <v>908</v>
      </c>
      <c r="F52" s="121">
        <v>0.02</v>
      </c>
      <c r="G52" s="65"/>
      <c r="H52" s="122">
        <v>798000</v>
      </c>
    </row>
    <row r="53" spans="1:8" s="104" customFormat="1" ht="15" customHeight="1">
      <c r="A53" s="118">
        <v>36614</v>
      </c>
      <c r="B53" s="119" t="s">
        <v>906</v>
      </c>
      <c r="C53" s="65" t="s">
        <v>849</v>
      </c>
      <c r="D53" s="120" t="s">
        <v>850</v>
      </c>
      <c r="E53" s="123" t="s">
        <v>47</v>
      </c>
      <c r="F53" s="121">
        <v>0</v>
      </c>
      <c r="G53" s="65"/>
      <c r="H53" s="122">
        <v>21303347</v>
      </c>
    </row>
    <row r="54" spans="1:8" s="104" customFormat="1" ht="15" customHeight="1">
      <c r="A54" s="118">
        <v>36592</v>
      </c>
      <c r="B54" s="119" t="s">
        <v>909</v>
      </c>
      <c r="C54" s="65" t="s">
        <v>872</v>
      </c>
      <c r="D54" s="120" t="s">
        <v>910</v>
      </c>
      <c r="E54" s="123" t="s">
        <v>911</v>
      </c>
      <c r="F54" s="121">
        <v>20</v>
      </c>
      <c r="G54" s="65"/>
      <c r="H54" s="122">
        <v>100000000</v>
      </c>
    </row>
    <row r="55" spans="1:8" s="104" customFormat="1" ht="15" customHeight="1">
      <c r="A55" s="118">
        <v>36598</v>
      </c>
      <c r="B55" s="119" t="s">
        <v>912</v>
      </c>
      <c r="C55" s="65" t="s">
        <v>853</v>
      </c>
      <c r="D55" s="120" t="s">
        <v>850</v>
      </c>
      <c r="E55" s="123" t="s">
        <v>913</v>
      </c>
      <c r="F55" s="121">
        <v>0</v>
      </c>
      <c r="G55" s="65"/>
      <c r="H55" s="122">
        <v>3400</v>
      </c>
    </row>
    <row r="56" spans="1:8" s="104" customFormat="1" ht="15" customHeight="1">
      <c r="A56" s="118">
        <v>36607</v>
      </c>
      <c r="B56" s="119" t="s">
        <v>914</v>
      </c>
      <c r="C56" s="65" t="s">
        <v>853</v>
      </c>
      <c r="D56" s="120" t="s">
        <v>850</v>
      </c>
      <c r="E56" s="123" t="s">
        <v>915</v>
      </c>
      <c r="F56" s="121">
        <v>0.0023</v>
      </c>
      <c r="G56" s="65"/>
      <c r="H56" s="122">
        <v>2858</v>
      </c>
    </row>
    <row r="57" spans="1:8" s="104" customFormat="1" ht="15" customHeight="1">
      <c r="A57" s="118">
        <v>36615</v>
      </c>
      <c r="B57" s="119" t="s">
        <v>916</v>
      </c>
      <c r="C57" s="65" t="s">
        <v>853</v>
      </c>
      <c r="D57" s="120" t="s">
        <v>850</v>
      </c>
      <c r="E57" s="123" t="s">
        <v>917</v>
      </c>
      <c r="F57" s="121">
        <v>0.0201</v>
      </c>
      <c r="G57" s="65"/>
      <c r="H57" s="122">
        <v>139000</v>
      </c>
    </row>
    <row r="58" spans="1:8" s="104" customFormat="1" ht="15" customHeight="1">
      <c r="A58" s="118">
        <v>36616</v>
      </c>
      <c r="B58" s="119" t="s">
        <v>1030</v>
      </c>
      <c r="C58" s="65" t="s">
        <v>853</v>
      </c>
      <c r="D58" s="120" t="s">
        <v>850</v>
      </c>
      <c r="E58" s="123" t="s">
        <v>908</v>
      </c>
      <c r="F58" s="121">
        <v>0.1562</v>
      </c>
      <c r="G58" s="65"/>
      <c r="H58" s="122">
        <v>6246351</v>
      </c>
    </row>
    <row r="59" spans="1:8" s="104" customFormat="1" ht="15" customHeight="1">
      <c r="A59" s="118">
        <v>36598</v>
      </c>
      <c r="B59" s="119" t="s">
        <v>918</v>
      </c>
      <c r="C59" s="65" t="s">
        <v>919</v>
      </c>
      <c r="D59" s="120" t="s">
        <v>850</v>
      </c>
      <c r="E59" s="123" t="s">
        <v>47</v>
      </c>
      <c r="F59" s="121">
        <v>0</v>
      </c>
      <c r="G59" s="65"/>
      <c r="H59" s="122">
        <v>17365</v>
      </c>
    </row>
    <row r="60" spans="1:8" s="104" customFormat="1" ht="15" customHeight="1">
      <c r="A60" s="118">
        <v>36598</v>
      </c>
      <c r="B60" s="119" t="s">
        <v>918</v>
      </c>
      <c r="C60" s="65" t="s">
        <v>849</v>
      </c>
      <c r="D60" s="120" t="s">
        <v>850</v>
      </c>
      <c r="E60" s="123" t="s">
        <v>47</v>
      </c>
      <c r="F60" s="121">
        <v>0</v>
      </c>
      <c r="G60" s="65"/>
      <c r="H60" s="122">
        <v>956189</v>
      </c>
    </row>
    <row r="61" spans="1:8" s="104" customFormat="1" ht="15" customHeight="1">
      <c r="A61" s="118">
        <v>36616</v>
      </c>
      <c r="B61" s="119" t="s">
        <v>920</v>
      </c>
      <c r="C61" s="65" t="s">
        <v>853</v>
      </c>
      <c r="D61" s="120" t="s">
        <v>850</v>
      </c>
      <c r="E61" s="123" t="s">
        <v>921</v>
      </c>
      <c r="F61" s="121">
        <v>0.0554</v>
      </c>
      <c r="G61" s="65"/>
      <c r="H61" s="122">
        <v>42600</v>
      </c>
    </row>
    <row r="62" spans="1:8" s="104" customFormat="1" ht="15" customHeight="1">
      <c r="A62" s="118">
        <v>36586</v>
      </c>
      <c r="B62" s="119" t="s">
        <v>922</v>
      </c>
      <c r="C62" s="65" t="s">
        <v>923</v>
      </c>
      <c r="D62" s="120" t="s">
        <v>850</v>
      </c>
      <c r="E62" s="123" t="s">
        <v>47</v>
      </c>
      <c r="F62" s="121">
        <v>0</v>
      </c>
      <c r="G62" s="65"/>
      <c r="H62" s="122">
        <v>50000</v>
      </c>
    </row>
    <row r="63" spans="1:8" s="104" customFormat="1" ht="15" customHeight="1">
      <c r="A63" s="118">
        <v>36588</v>
      </c>
      <c r="B63" s="119" t="s">
        <v>922</v>
      </c>
      <c r="C63" s="65" t="s">
        <v>923</v>
      </c>
      <c r="D63" s="120" t="s">
        <v>850</v>
      </c>
      <c r="E63" s="123" t="s">
        <v>47</v>
      </c>
      <c r="F63" s="121">
        <v>0</v>
      </c>
      <c r="G63" s="65"/>
      <c r="H63" s="122">
        <v>40000</v>
      </c>
    </row>
    <row r="64" spans="1:8" s="104" customFormat="1" ht="15" customHeight="1">
      <c r="A64" s="118">
        <v>36592</v>
      </c>
      <c r="B64" s="119" t="s">
        <v>922</v>
      </c>
      <c r="C64" s="65" t="s">
        <v>923</v>
      </c>
      <c r="D64" s="120" t="s">
        <v>850</v>
      </c>
      <c r="E64" s="123" t="s">
        <v>47</v>
      </c>
      <c r="F64" s="121">
        <v>0</v>
      </c>
      <c r="G64" s="65"/>
      <c r="H64" s="122">
        <v>40000</v>
      </c>
    </row>
    <row r="65" spans="1:8" s="104" customFormat="1" ht="15" customHeight="1">
      <c r="A65" s="118">
        <v>36593</v>
      </c>
      <c r="B65" s="119" t="s">
        <v>922</v>
      </c>
      <c r="C65" s="65" t="s">
        <v>919</v>
      </c>
      <c r="D65" s="120" t="s">
        <v>850</v>
      </c>
      <c r="E65" s="123" t="s">
        <v>47</v>
      </c>
      <c r="F65" s="121">
        <v>0</v>
      </c>
      <c r="G65" s="65"/>
      <c r="H65" s="122">
        <v>200000</v>
      </c>
    </row>
    <row r="66" spans="1:8" s="104" customFormat="1" ht="15" customHeight="1">
      <c r="A66" s="118">
        <v>36608</v>
      </c>
      <c r="B66" s="119" t="s">
        <v>922</v>
      </c>
      <c r="C66" s="65" t="s">
        <v>44</v>
      </c>
      <c r="D66" s="120" t="s">
        <v>850</v>
      </c>
      <c r="E66" s="123" t="s">
        <v>924</v>
      </c>
      <c r="F66" s="121">
        <v>0.46</v>
      </c>
      <c r="G66" s="65"/>
      <c r="H66" s="122">
        <v>40000</v>
      </c>
    </row>
    <row r="67" spans="1:8" s="104" customFormat="1" ht="15" customHeight="1">
      <c r="A67" s="118">
        <v>36594</v>
      </c>
      <c r="B67" s="119" t="s">
        <v>925</v>
      </c>
      <c r="C67" s="65" t="s">
        <v>853</v>
      </c>
      <c r="D67" s="120" t="s">
        <v>850</v>
      </c>
      <c r="E67" s="123" t="s">
        <v>926</v>
      </c>
      <c r="F67" s="121">
        <v>0.0028</v>
      </c>
      <c r="G67" s="65"/>
      <c r="H67" s="122">
        <v>56200</v>
      </c>
    </row>
    <row r="68" spans="1:8" s="104" customFormat="1" ht="15" customHeight="1">
      <c r="A68" s="118">
        <v>36598</v>
      </c>
      <c r="B68" s="119" t="s">
        <v>925</v>
      </c>
      <c r="C68" s="65" t="s">
        <v>853</v>
      </c>
      <c r="D68" s="120" t="s">
        <v>850</v>
      </c>
      <c r="E68" s="123" t="s">
        <v>926</v>
      </c>
      <c r="F68" s="121">
        <v>0.0065</v>
      </c>
      <c r="G68" s="65"/>
      <c r="H68" s="122">
        <v>130000</v>
      </c>
    </row>
    <row r="69" spans="1:8" s="104" customFormat="1" ht="15" customHeight="1">
      <c r="A69" s="118">
        <v>36605</v>
      </c>
      <c r="B69" s="119" t="s">
        <v>925</v>
      </c>
      <c r="C69" s="65" t="s">
        <v>44</v>
      </c>
      <c r="D69" s="120" t="s">
        <v>850</v>
      </c>
      <c r="E69" s="123" t="s">
        <v>927</v>
      </c>
      <c r="F69" s="121">
        <v>8.6</v>
      </c>
      <c r="G69" s="65"/>
      <c r="H69" s="122">
        <v>1720000</v>
      </c>
    </row>
    <row r="70" spans="1:8" s="104" customFormat="1" ht="15" customHeight="1">
      <c r="A70" s="118">
        <v>36605</v>
      </c>
      <c r="B70" s="119" t="s">
        <v>925</v>
      </c>
      <c r="C70" s="65" t="s">
        <v>849</v>
      </c>
      <c r="D70" s="120" t="s">
        <v>850</v>
      </c>
      <c r="E70" s="123" t="s">
        <v>47</v>
      </c>
      <c r="F70" s="121">
        <v>0</v>
      </c>
      <c r="G70" s="65"/>
      <c r="H70" s="122">
        <v>898332</v>
      </c>
    </row>
    <row r="71" spans="1:8" s="104" customFormat="1" ht="15" customHeight="1">
      <c r="A71" s="118">
        <v>36609</v>
      </c>
      <c r="B71" s="119" t="s">
        <v>925</v>
      </c>
      <c r="C71" s="65" t="s">
        <v>880</v>
      </c>
      <c r="D71" s="120" t="s">
        <v>850</v>
      </c>
      <c r="E71" s="123" t="s">
        <v>47</v>
      </c>
      <c r="F71" s="121">
        <v>0</v>
      </c>
      <c r="G71" s="65"/>
      <c r="H71" s="122">
        <v>1014086</v>
      </c>
    </row>
    <row r="72" spans="1:8" s="104" customFormat="1" ht="15" customHeight="1">
      <c r="A72" s="118">
        <v>36587</v>
      </c>
      <c r="B72" s="119" t="s">
        <v>928</v>
      </c>
      <c r="C72" s="65" t="s">
        <v>872</v>
      </c>
      <c r="D72" s="120" t="s">
        <v>929</v>
      </c>
      <c r="E72" s="123" t="s">
        <v>930</v>
      </c>
      <c r="F72" s="121">
        <v>13.1</v>
      </c>
      <c r="G72" s="65"/>
      <c r="H72" s="122">
        <v>1969927</v>
      </c>
    </row>
    <row r="73" spans="1:8" s="104" customFormat="1" ht="15" customHeight="1">
      <c r="A73" s="118">
        <v>36587</v>
      </c>
      <c r="B73" s="119" t="s">
        <v>931</v>
      </c>
      <c r="C73" s="65" t="s">
        <v>44</v>
      </c>
      <c r="D73" s="120" t="s">
        <v>850</v>
      </c>
      <c r="E73" s="123" t="s">
        <v>932</v>
      </c>
      <c r="F73" s="121">
        <v>50</v>
      </c>
      <c r="G73" s="65"/>
      <c r="H73" s="122">
        <v>7692308</v>
      </c>
    </row>
    <row r="74" spans="1:8" s="104" customFormat="1" ht="15" customHeight="1">
      <c r="A74" s="118">
        <v>36592</v>
      </c>
      <c r="B74" s="119" t="s">
        <v>933</v>
      </c>
      <c r="C74" s="65" t="s">
        <v>849</v>
      </c>
      <c r="D74" s="120" t="s">
        <v>850</v>
      </c>
      <c r="E74" s="123" t="s">
        <v>47</v>
      </c>
      <c r="F74" s="121">
        <v>0</v>
      </c>
      <c r="G74" s="65"/>
      <c r="H74" s="122">
        <v>318866</v>
      </c>
    </row>
    <row r="75" spans="1:8" s="104" customFormat="1" ht="15" customHeight="1">
      <c r="A75" s="118">
        <v>36612</v>
      </c>
      <c r="B75" s="119" t="s">
        <v>934</v>
      </c>
      <c r="C75" s="65" t="s">
        <v>44</v>
      </c>
      <c r="D75" s="120" t="s">
        <v>850</v>
      </c>
      <c r="E75" s="123" t="s">
        <v>297</v>
      </c>
      <c r="F75" s="121">
        <v>4</v>
      </c>
      <c r="G75" s="65"/>
      <c r="H75" s="122">
        <v>22222222</v>
      </c>
    </row>
    <row r="76" spans="1:8" s="104" customFormat="1" ht="15" customHeight="1">
      <c r="A76" s="118">
        <v>36612</v>
      </c>
      <c r="B76" s="119" t="s">
        <v>934</v>
      </c>
      <c r="C76" s="65" t="s">
        <v>853</v>
      </c>
      <c r="D76" s="120" t="s">
        <v>850</v>
      </c>
      <c r="E76" s="123" t="s">
        <v>935</v>
      </c>
      <c r="F76" s="121">
        <v>0.0139</v>
      </c>
      <c r="G76" s="65"/>
      <c r="H76" s="122">
        <v>100000</v>
      </c>
    </row>
    <row r="77" spans="1:8" s="104" customFormat="1" ht="15" customHeight="1">
      <c r="A77" s="118">
        <v>36591</v>
      </c>
      <c r="B77" s="119" t="s">
        <v>936</v>
      </c>
      <c r="C77" s="65" t="s">
        <v>853</v>
      </c>
      <c r="D77" s="120" t="s">
        <v>850</v>
      </c>
      <c r="E77" s="123" t="s">
        <v>937</v>
      </c>
      <c r="F77" s="121">
        <v>0.1065</v>
      </c>
      <c r="G77" s="65"/>
      <c r="H77" s="122">
        <v>9400591</v>
      </c>
    </row>
    <row r="78" spans="1:8" s="104" customFormat="1" ht="15" customHeight="1">
      <c r="A78" s="118">
        <v>36606</v>
      </c>
      <c r="B78" s="119" t="s">
        <v>938</v>
      </c>
      <c r="C78" s="65" t="s">
        <v>919</v>
      </c>
      <c r="D78" s="120" t="s">
        <v>850</v>
      </c>
      <c r="E78" s="123" t="s">
        <v>47</v>
      </c>
      <c r="F78" s="121">
        <v>0</v>
      </c>
      <c r="G78" s="65"/>
      <c r="H78" s="122">
        <v>75</v>
      </c>
    </row>
    <row r="79" spans="1:8" s="104" customFormat="1" ht="15" customHeight="1">
      <c r="A79" s="118">
        <v>36612</v>
      </c>
      <c r="B79" s="119" t="s">
        <v>938</v>
      </c>
      <c r="C79" s="65" t="s">
        <v>939</v>
      </c>
      <c r="D79" s="120" t="s">
        <v>850</v>
      </c>
      <c r="E79" s="123" t="s">
        <v>47</v>
      </c>
      <c r="F79" s="121">
        <v>0</v>
      </c>
      <c r="G79" s="65"/>
      <c r="H79" s="122">
        <v>500</v>
      </c>
    </row>
    <row r="80" spans="1:8" s="104" customFormat="1" ht="15" customHeight="1">
      <c r="A80" s="118">
        <v>36592</v>
      </c>
      <c r="B80" s="119" t="s">
        <v>940</v>
      </c>
      <c r="C80" s="65" t="s">
        <v>853</v>
      </c>
      <c r="D80" s="120" t="s">
        <v>850</v>
      </c>
      <c r="E80" s="123" t="s">
        <v>941</v>
      </c>
      <c r="F80" s="121">
        <v>0.008</v>
      </c>
      <c r="G80" s="65"/>
      <c r="H80" s="122">
        <v>80000</v>
      </c>
    </row>
    <row r="81" spans="1:8" s="104" customFormat="1" ht="15" customHeight="1">
      <c r="A81" s="118">
        <v>36591</v>
      </c>
      <c r="B81" s="119" t="s">
        <v>942</v>
      </c>
      <c r="C81" s="65" t="s">
        <v>872</v>
      </c>
      <c r="D81" s="120" t="s">
        <v>943</v>
      </c>
      <c r="E81" s="123" t="s">
        <v>900</v>
      </c>
      <c r="F81" s="121">
        <v>3.2477</v>
      </c>
      <c r="G81" s="65"/>
      <c r="H81" s="122">
        <v>3247663</v>
      </c>
    </row>
    <row r="82" spans="1:8" s="104" customFormat="1" ht="15" customHeight="1">
      <c r="A82" s="118">
        <v>36592</v>
      </c>
      <c r="B82" s="119" t="s">
        <v>1031</v>
      </c>
      <c r="C82" s="65" t="s">
        <v>853</v>
      </c>
      <c r="D82" s="120" t="s">
        <v>850</v>
      </c>
      <c r="E82" s="123" t="s">
        <v>944</v>
      </c>
      <c r="F82" s="121">
        <v>0.1125</v>
      </c>
      <c r="G82" s="65"/>
      <c r="H82" s="122">
        <v>1250000</v>
      </c>
    </row>
    <row r="83" spans="1:8" s="104" customFormat="1" ht="15" customHeight="1">
      <c r="A83" s="118">
        <v>36592</v>
      </c>
      <c r="B83" s="119" t="s">
        <v>1031</v>
      </c>
      <c r="C83" s="65" t="s">
        <v>44</v>
      </c>
      <c r="D83" s="120" t="s">
        <v>850</v>
      </c>
      <c r="E83" s="123" t="s">
        <v>911</v>
      </c>
      <c r="F83" s="121">
        <v>0.66</v>
      </c>
      <c r="G83" s="65"/>
      <c r="H83" s="122">
        <v>3300000</v>
      </c>
    </row>
    <row r="84" spans="1:8" s="104" customFormat="1" ht="15" customHeight="1">
      <c r="A84" s="118">
        <v>36586</v>
      </c>
      <c r="B84" s="119" t="s">
        <v>945</v>
      </c>
      <c r="C84" s="65" t="s">
        <v>853</v>
      </c>
      <c r="D84" s="120" t="s">
        <v>850</v>
      </c>
      <c r="E84" s="123" t="s">
        <v>946</v>
      </c>
      <c r="F84" s="121">
        <v>0.0136</v>
      </c>
      <c r="G84" s="65"/>
      <c r="H84" s="122">
        <v>24850</v>
      </c>
    </row>
    <row r="85" spans="1:8" s="104" customFormat="1" ht="15" customHeight="1">
      <c r="A85" s="118">
        <v>36594</v>
      </c>
      <c r="B85" s="119" t="s">
        <v>945</v>
      </c>
      <c r="C85" s="65" t="s">
        <v>853</v>
      </c>
      <c r="D85" s="120" t="s">
        <v>850</v>
      </c>
      <c r="E85" s="123" t="s">
        <v>947</v>
      </c>
      <c r="F85" s="121">
        <v>0.0459</v>
      </c>
      <c r="G85" s="65"/>
      <c r="H85" s="122">
        <v>84500</v>
      </c>
    </row>
    <row r="86" spans="1:8" s="104" customFormat="1" ht="15" customHeight="1">
      <c r="A86" s="118">
        <v>36615</v>
      </c>
      <c r="B86" s="119" t="s">
        <v>945</v>
      </c>
      <c r="C86" s="65" t="s">
        <v>853</v>
      </c>
      <c r="D86" s="120" t="s">
        <v>850</v>
      </c>
      <c r="E86" s="123" t="s">
        <v>948</v>
      </c>
      <c r="F86" s="121">
        <v>0.0115</v>
      </c>
      <c r="G86" s="65"/>
      <c r="H86" s="122">
        <v>16040</v>
      </c>
    </row>
    <row r="87" spans="1:8" s="104" customFormat="1" ht="15" customHeight="1">
      <c r="A87" s="118">
        <v>36587</v>
      </c>
      <c r="B87" s="119" t="s">
        <v>949</v>
      </c>
      <c r="C87" s="65" t="s">
        <v>849</v>
      </c>
      <c r="D87" s="120" t="s">
        <v>850</v>
      </c>
      <c r="E87" s="123" t="s">
        <v>47</v>
      </c>
      <c r="F87" s="121">
        <v>0</v>
      </c>
      <c r="G87" s="65"/>
      <c r="H87" s="122">
        <v>15000</v>
      </c>
    </row>
    <row r="88" spans="1:8" s="104" customFormat="1" ht="15" customHeight="1">
      <c r="A88" s="118">
        <v>36614</v>
      </c>
      <c r="B88" s="119" t="s">
        <v>950</v>
      </c>
      <c r="C88" s="65" t="s">
        <v>44</v>
      </c>
      <c r="D88" s="120" t="s">
        <v>850</v>
      </c>
      <c r="E88" s="123" t="s">
        <v>944</v>
      </c>
      <c r="F88" s="121">
        <v>0.54</v>
      </c>
      <c r="G88" s="65"/>
      <c r="H88" s="122">
        <v>6000000</v>
      </c>
    </row>
    <row r="89" spans="1:8" s="104" customFormat="1" ht="15" customHeight="1">
      <c r="A89" s="118">
        <v>36608</v>
      </c>
      <c r="B89" s="119" t="s">
        <v>951</v>
      </c>
      <c r="C89" s="65" t="s">
        <v>853</v>
      </c>
      <c r="D89" s="120" t="s">
        <v>850</v>
      </c>
      <c r="E89" s="123" t="s">
        <v>926</v>
      </c>
      <c r="F89" s="121">
        <v>0.004</v>
      </c>
      <c r="G89" s="65"/>
      <c r="H89" s="122">
        <v>80000</v>
      </c>
    </row>
    <row r="90" spans="1:8" s="104" customFormat="1" ht="15" customHeight="1">
      <c r="A90" s="118">
        <v>36616</v>
      </c>
      <c r="B90" s="119" t="s">
        <v>951</v>
      </c>
      <c r="C90" s="65" t="s">
        <v>859</v>
      </c>
      <c r="D90" s="120" t="s">
        <v>850</v>
      </c>
      <c r="E90" s="123" t="s">
        <v>952</v>
      </c>
      <c r="F90" s="121">
        <v>0.224</v>
      </c>
      <c r="G90" s="65"/>
      <c r="H90" s="122">
        <v>200000</v>
      </c>
    </row>
    <row r="91" spans="1:8" s="104" customFormat="1" ht="15" customHeight="1">
      <c r="A91" s="118">
        <v>36616</v>
      </c>
      <c r="B91" s="119" t="s">
        <v>951</v>
      </c>
      <c r="C91" s="65" t="s">
        <v>919</v>
      </c>
      <c r="D91" s="120" t="s">
        <v>850</v>
      </c>
      <c r="E91" s="123" t="s">
        <v>47</v>
      </c>
      <c r="F91" s="121">
        <v>0</v>
      </c>
      <c r="G91" s="65"/>
      <c r="H91" s="122">
        <v>260741</v>
      </c>
    </row>
    <row r="92" spans="1:8" s="104" customFormat="1" ht="15" customHeight="1">
      <c r="A92" s="118">
        <v>36591</v>
      </c>
      <c r="B92" s="119" t="s">
        <v>953</v>
      </c>
      <c r="C92" s="65" t="s">
        <v>954</v>
      </c>
      <c r="D92" s="120" t="s">
        <v>850</v>
      </c>
      <c r="E92" s="123" t="s">
        <v>47</v>
      </c>
      <c r="F92" s="121">
        <v>0</v>
      </c>
      <c r="G92" s="65"/>
      <c r="H92" s="122">
        <v>65629</v>
      </c>
    </row>
    <row r="93" spans="1:8" s="104" customFormat="1" ht="15" customHeight="1">
      <c r="A93" s="118">
        <v>36602</v>
      </c>
      <c r="B93" s="119" t="s">
        <v>953</v>
      </c>
      <c r="C93" s="65" t="s">
        <v>954</v>
      </c>
      <c r="D93" s="120" t="s">
        <v>850</v>
      </c>
      <c r="E93" s="123" t="s">
        <v>47</v>
      </c>
      <c r="F93" s="121">
        <v>0</v>
      </c>
      <c r="G93" s="65"/>
      <c r="H93" s="122">
        <v>2000000</v>
      </c>
    </row>
    <row r="94" spans="1:8" s="104" customFormat="1" ht="15" customHeight="1">
      <c r="A94" s="118">
        <v>36601</v>
      </c>
      <c r="B94" s="119" t="s">
        <v>955</v>
      </c>
      <c r="C94" s="65" t="s">
        <v>849</v>
      </c>
      <c r="D94" s="120" t="s">
        <v>850</v>
      </c>
      <c r="E94" s="123" t="s">
        <v>47</v>
      </c>
      <c r="F94" s="121">
        <v>0</v>
      </c>
      <c r="G94" s="65"/>
      <c r="H94" s="122">
        <v>760648</v>
      </c>
    </row>
    <row r="95" spans="1:8" s="104" customFormat="1" ht="15" customHeight="1">
      <c r="A95" s="118">
        <v>36609</v>
      </c>
      <c r="B95" s="119" t="s">
        <v>955</v>
      </c>
      <c r="C95" s="65" t="s">
        <v>44</v>
      </c>
      <c r="D95" s="120" t="s">
        <v>850</v>
      </c>
      <c r="E95" s="123" t="s">
        <v>956</v>
      </c>
      <c r="F95" s="121">
        <v>7.3358</v>
      </c>
      <c r="G95" s="65"/>
      <c r="H95" s="122">
        <v>63789367</v>
      </c>
    </row>
    <row r="96" spans="1:8" s="104" customFormat="1" ht="15" customHeight="1">
      <c r="A96" s="118">
        <v>36608</v>
      </c>
      <c r="B96" s="119" t="s">
        <v>957</v>
      </c>
      <c r="C96" s="65" t="s">
        <v>872</v>
      </c>
      <c r="D96" s="120" t="s">
        <v>850</v>
      </c>
      <c r="E96" s="123" t="s">
        <v>958</v>
      </c>
      <c r="F96" s="121">
        <v>8.3782</v>
      </c>
      <c r="G96" s="65"/>
      <c r="H96" s="122">
        <v>7100190</v>
      </c>
    </row>
    <row r="97" spans="1:8" s="104" customFormat="1" ht="15" customHeight="1">
      <c r="A97" s="118">
        <v>36616</v>
      </c>
      <c r="B97" s="119" t="s">
        <v>959</v>
      </c>
      <c r="C97" s="65" t="s">
        <v>44</v>
      </c>
      <c r="D97" s="120" t="s">
        <v>850</v>
      </c>
      <c r="E97" s="123" t="s">
        <v>102</v>
      </c>
      <c r="F97" s="121">
        <v>0.975</v>
      </c>
      <c r="G97" s="65"/>
      <c r="H97" s="122">
        <v>7500000</v>
      </c>
    </row>
    <row r="98" spans="1:8" s="104" customFormat="1" ht="15" customHeight="1">
      <c r="A98" s="118">
        <v>36606</v>
      </c>
      <c r="B98" s="119" t="s">
        <v>960</v>
      </c>
      <c r="C98" s="65" t="s">
        <v>853</v>
      </c>
      <c r="D98" s="120" t="s">
        <v>850</v>
      </c>
      <c r="E98" s="123" t="s">
        <v>857</v>
      </c>
      <c r="F98" s="121">
        <v>0.0022</v>
      </c>
      <c r="G98" s="65"/>
      <c r="H98" s="122">
        <v>225000</v>
      </c>
    </row>
    <row r="99" spans="1:8" s="104" customFormat="1" ht="15" customHeight="1">
      <c r="A99" s="118">
        <v>36591</v>
      </c>
      <c r="B99" s="119" t="s">
        <v>961</v>
      </c>
      <c r="C99" s="65" t="s">
        <v>853</v>
      </c>
      <c r="D99" s="120" t="s">
        <v>850</v>
      </c>
      <c r="E99" s="123" t="s">
        <v>962</v>
      </c>
      <c r="F99" s="121">
        <v>0.0254</v>
      </c>
      <c r="G99" s="65"/>
      <c r="H99" s="122">
        <v>98885</v>
      </c>
    </row>
    <row r="100" spans="1:8" s="104" customFormat="1" ht="15" customHeight="1">
      <c r="A100" s="118">
        <v>36606</v>
      </c>
      <c r="B100" s="119" t="s">
        <v>961</v>
      </c>
      <c r="C100" s="65" t="s">
        <v>853</v>
      </c>
      <c r="D100" s="120" t="s">
        <v>850</v>
      </c>
      <c r="E100" s="123" t="s">
        <v>962</v>
      </c>
      <c r="F100" s="121">
        <v>0.0074</v>
      </c>
      <c r="G100" s="65"/>
      <c r="H100" s="122">
        <v>28888</v>
      </c>
    </row>
    <row r="101" spans="1:8" s="104" customFormat="1" ht="15" customHeight="1">
      <c r="A101" s="118">
        <v>36586</v>
      </c>
      <c r="B101" s="119" t="s">
        <v>963</v>
      </c>
      <c r="C101" s="65" t="s">
        <v>853</v>
      </c>
      <c r="D101" s="120" t="s">
        <v>850</v>
      </c>
      <c r="E101" s="123" t="s">
        <v>964</v>
      </c>
      <c r="F101" s="121">
        <v>0.008</v>
      </c>
      <c r="G101" s="65"/>
      <c r="H101" s="122">
        <v>5000</v>
      </c>
    </row>
    <row r="102" spans="1:8" s="104" customFormat="1" ht="15" customHeight="1">
      <c r="A102" s="118">
        <v>36602</v>
      </c>
      <c r="B102" s="119" t="s">
        <v>963</v>
      </c>
      <c r="C102" s="65" t="s">
        <v>853</v>
      </c>
      <c r="D102" s="120" t="s">
        <v>850</v>
      </c>
      <c r="E102" s="123" t="s">
        <v>964</v>
      </c>
      <c r="F102" s="121">
        <v>0.008</v>
      </c>
      <c r="G102" s="65"/>
      <c r="H102" s="122">
        <v>5000</v>
      </c>
    </row>
    <row r="103" spans="1:8" s="104" customFormat="1" ht="15" customHeight="1">
      <c r="A103" s="118">
        <v>36607</v>
      </c>
      <c r="B103" s="119" t="s">
        <v>963</v>
      </c>
      <c r="C103" s="65" t="s">
        <v>853</v>
      </c>
      <c r="D103" s="120" t="s">
        <v>850</v>
      </c>
      <c r="E103" s="123" t="s">
        <v>965</v>
      </c>
      <c r="F103" s="121">
        <v>0.003</v>
      </c>
      <c r="G103" s="65"/>
      <c r="H103" s="122">
        <v>4000</v>
      </c>
    </row>
    <row r="104" spans="1:8" s="104" customFormat="1" ht="15" customHeight="1">
      <c r="A104" s="118">
        <v>36606</v>
      </c>
      <c r="B104" s="119" t="s">
        <v>966</v>
      </c>
      <c r="C104" s="65" t="s">
        <v>849</v>
      </c>
      <c r="D104" s="120" t="s">
        <v>850</v>
      </c>
      <c r="E104" s="123" t="s">
        <v>47</v>
      </c>
      <c r="F104" s="121">
        <v>0</v>
      </c>
      <c r="G104" s="65"/>
      <c r="H104" s="122">
        <v>2600000</v>
      </c>
    </row>
    <row r="105" spans="1:8" s="104" customFormat="1" ht="15" customHeight="1">
      <c r="A105" s="118">
        <v>36605</v>
      </c>
      <c r="B105" s="119" t="s">
        <v>967</v>
      </c>
      <c r="C105" s="65" t="s">
        <v>954</v>
      </c>
      <c r="D105" s="120" t="s">
        <v>850</v>
      </c>
      <c r="E105" s="123" t="s">
        <v>47</v>
      </c>
      <c r="F105" s="121">
        <v>0</v>
      </c>
      <c r="G105" s="65"/>
      <c r="H105" s="122">
        <v>140538</v>
      </c>
    </row>
    <row r="106" spans="1:8" s="104" customFormat="1" ht="15" customHeight="1">
      <c r="A106" s="118">
        <v>36605</v>
      </c>
      <c r="B106" s="119" t="s">
        <v>967</v>
      </c>
      <c r="C106" s="65" t="s">
        <v>859</v>
      </c>
      <c r="D106" s="120" t="s">
        <v>850</v>
      </c>
      <c r="E106" s="123" t="s">
        <v>968</v>
      </c>
      <c r="F106" s="121">
        <v>0.0402</v>
      </c>
      <c r="G106" s="65"/>
      <c r="H106" s="122">
        <v>268000</v>
      </c>
    </row>
    <row r="107" spans="1:8" s="104" customFormat="1" ht="15" customHeight="1">
      <c r="A107" s="118">
        <v>36605</v>
      </c>
      <c r="B107" s="119" t="s">
        <v>967</v>
      </c>
      <c r="C107" s="65" t="s">
        <v>853</v>
      </c>
      <c r="D107" s="120" t="s">
        <v>850</v>
      </c>
      <c r="E107" s="123" t="s">
        <v>969</v>
      </c>
      <c r="F107" s="121">
        <v>0.3401</v>
      </c>
      <c r="G107" s="65"/>
      <c r="H107" s="122">
        <v>1432455</v>
      </c>
    </row>
    <row r="108" spans="1:8" s="104" customFormat="1" ht="15" customHeight="1">
      <c r="A108" s="118">
        <v>36602</v>
      </c>
      <c r="B108" s="119" t="s">
        <v>970</v>
      </c>
      <c r="C108" s="65" t="s">
        <v>44</v>
      </c>
      <c r="D108" s="120" t="s">
        <v>850</v>
      </c>
      <c r="E108" s="123" t="s">
        <v>971</v>
      </c>
      <c r="F108" s="121">
        <v>0.4625</v>
      </c>
      <c r="G108" s="65"/>
      <c r="H108" s="122">
        <v>370000</v>
      </c>
    </row>
    <row r="109" spans="1:8" s="104" customFormat="1" ht="15" customHeight="1">
      <c r="A109" s="118">
        <v>36592</v>
      </c>
      <c r="B109" s="119" t="s">
        <v>972</v>
      </c>
      <c r="C109" s="65" t="s">
        <v>853</v>
      </c>
      <c r="D109" s="120" t="s">
        <v>850</v>
      </c>
      <c r="E109" s="123" t="s">
        <v>900</v>
      </c>
      <c r="F109" s="121">
        <v>5.8019</v>
      </c>
      <c r="G109" s="65"/>
      <c r="H109" s="122">
        <v>5801858</v>
      </c>
    </row>
    <row r="110" spans="1:8" s="104" customFormat="1" ht="15" customHeight="1">
      <c r="A110" s="118">
        <v>36593</v>
      </c>
      <c r="B110" s="119" t="s">
        <v>973</v>
      </c>
      <c r="C110" s="65" t="s">
        <v>44</v>
      </c>
      <c r="D110" s="120" t="s">
        <v>850</v>
      </c>
      <c r="E110" s="123" t="s">
        <v>974</v>
      </c>
      <c r="F110" s="121">
        <v>2.0147</v>
      </c>
      <c r="G110" s="65"/>
      <c r="H110" s="122">
        <v>610512</v>
      </c>
    </row>
    <row r="111" spans="1:8" s="104" customFormat="1" ht="15" customHeight="1">
      <c r="A111" s="118">
        <v>36616</v>
      </c>
      <c r="B111" s="119" t="s">
        <v>975</v>
      </c>
      <c r="C111" s="65" t="s">
        <v>872</v>
      </c>
      <c r="D111" s="120" t="s">
        <v>850</v>
      </c>
      <c r="E111" s="123" t="s">
        <v>976</v>
      </c>
      <c r="F111" s="121">
        <v>3</v>
      </c>
      <c r="G111" s="65"/>
      <c r="H111" s="122">
        <v>150000000</v>
      </c>
    </row>
    <row r="112" spans="1:8" s="104" customFormat="1" ht="15" customHeight="1">
      <c r="A112" s="118">
        <v>36616</v>
      </c>
      <c r="B112" s="119" t="s">
        <v>975</v>
      </c>
      <c r="C112" s="65" t="s">
        <v>923</v>
      </c>
      <c r="D112" s="120" t="s">
        <v>850</v>
      </c>
      <c r="E112" s="123" t="s">
        <v>47</v>
      </c>
      <c r="F112" s="121">
        <v>0</v>
      </c>
      <c r="G112" s="65"/>
      <c r="H112" s="122">
        <v>5500000</v>
      </c>
    </row>
    <row r="113" spans="1:8" s="104" customFormat="1" ht="15" customHeight="1">
      <c r="A113" s="118">
        <v>36588</v>
      </c>
      <c r="B113" s="119" t="s">
        <v>977</v>
      </c>
      <c r="C113" s="65" t="s">
        <v>853</v>
      </c>
      <c r="D113" s="120" t="s">
        <v>850</v>
      </c>
      <c r="E113" s="123" t="s">
        <v>861</v>
      </c>
      <c r="F113" s="121">
        <v>0.0045</v>
      </c>
      <c r="G113" s="65"/>
      <c r="H113" s="122">
        <v>15000</v>
      </c>
    </row>
    <row r="114" spans="1:8" s="104" customFormat="1" ht="15" customHeight="1">
      <c r="A114" s="118">
        <v>36586</v>
      </c>
      <c r="B114" s="119" t="s">
        <v>978</v>
      </c>
      <c r="C114" s="65" t="s">
        <v>859</v>
      </c>
      <c r="D114" s="120" t="s">
        <v>850</v>
      </c>
      <c r="E114" s="123" t="s">
        <v>979</v>
      </c>
      <c r="F114" s="121">
        <v>0.038</v>
      </c>
      <c r="G114" s="65"/>
      <c r="H114" s="122">
        <v>100000</v>
      </c>
    </row>
    <row r="115" spans="1:8" s="104" customFormat="1" ht="15" customHeight="1">
      <c r="A115" s="118">
        <v>36594</v>
      </c>
      <c r="B115" s="119" t="s">
        <v>980</v>
      </c>
      <c r="C115" s="65" t="s">
        <v>44</v>
      </c>
      <c r="D115" s="120" t="s">
        <v>850</v>
      </c>
      <c r="E115" s="123" t="s">
        <v>921</v>
      </c>
      <c r="F115" s="121">
        <v>50.0001</v>
      </c>
      <c r="G115" s="65"/>
      <c r="H115" s="122">
        <v>38461600</v>
      </c>
    </row>
    <row r="116" spans="1:8" s="104" customFormat="1" ht="15" customHeight="1">
      <c r="A116" s="118">
        <v>36594</v>
      </c>
      <c r="B116" s="119" t="s">
        <v>980</v>
      </c>
      <c r="C116" s="65" t="s">
        <v>849</v>
      </c>
      <c r="D116" s="120" t="s">
        <v>850</v>
      </c>
      <c r="E116" s="123" t="s">
        <v>47</v>
      </c>
      <c r="F116" s="121">
        <v>0</v>
      </c>
      <c r="G116" s="65"/>
      <c r="H116" s="122">
        <v>16733267</v>
      </c>
    </row>
    <row r="117" spans="1:8" s="104" customFormat="1" ht="15" customHeight="1">
      <c r="A117" s="118">
        <v>36598</v>
      </c>
      <c r="B117" s="119" t="s">
        <v>981</v>
      </c>
      <c r="C117" s="65" t="s">
        <v>859</v>
      </c>
      <c r="D117" s="120" t="s">
        <v>850</v>
      </c>
      <c r="E117" s="123" t="s">
        <v>181</v>
      </c>
      <c r="F117" s="121">
        <v>0.0275</v>
      </c>
      <c r="G117" s="65"/>
      <c r="H117" s="122">
        <v>110000</v>
      </c>
    </row>
    <row r="118" spans="1:8" s="104" customFormat="1" ht="15" customHeight="1">
      <c r="A118" s="118">
        <v>36616</v>
      </c>
      <c r="B118" s="119" t="s">
        <v>982</v>
      </c>
      <c r="C118" s="65" t="s">
        <v>865</v>
      </c>
      <c r="D118" s="120" t="s">
        <v>850</v>
      </c>
      <c r="E118" s="123" t="s">
        <v>983</v>
      </c>
      <c r="F118" s="121">
        <v>0.0125</v>
      </c>
      <c r="G118" s="65"/>
      <c r="H118" s="122">
        <v>400000</v>
      </c>
    </row>
    <row r="119" spans="1:8" s="104" customFormat="1" ht="15" customHeight="1">
      <c r="A119" s="118">
        <v>36616</v>
      </c>
      <c r="B119" s="119" t="s">
        <v>982</v>
      </c>
      <c r="C119" s="65" t="s">
        <v>859</v>
      </c>
      <c r="D119" s="120" t="s">
        <v>850</v>
      </c>
      <c r="E119" s="123" t="s">
        <v>984</v>
      </c>
      <c r="F119" s="121">
        <v>0.0011</v>
      </c>
      <c r="G119" s="65"/>
      <c r="H119" s="122">
        <v>91925</v>
      </c>
    </row>
    <row r="120" spans="1:8" s="104" customFormat="1" ht="15" customHeight="1">
      <c r="A120" s="118">
        <v>36616</v>
      </c>
      <c r="B120" s="119" t="s">
        <v>985</v>
      </c>
      <c r="C120" s="65" t="s">
        <v>853</v>
      </c>
      <c r="D120" s="120" t="s">
        <v>850</v>
      </c>
      <c r="E120" s="123" t="s">
        <v>986</v>
      </c>
      <c r="F120" s="121">
        <v>0.0027</v>
      </c>
      <c r="G120" s="65"/>
      <c r="H120" s="122">
        <v>2000</v>
      </c>
    </row>
    <row r="121" spans="1:8" s="104" customFormat="1" ht="15" customHeight="1">
      <c r="A121" s="118">
        <v>36602</v>
      </c>
      <c r="B121" s="119" t="s">
        <v>987</v>
      </c>
      <c r="C121" s="65" t="s">
        <v>853</v>
      </c>
      <c r="D121" s="120" t="s">
        <v>850</v>
      </c>
      <c r="E121" s="123" t="s">
        <v>988</v>
      </c>
      <c r="F121" s="121">
        <v>0.0036</v>
      </c>
      <c r="G121" s="65"/>
      <c r="H121" s="122">
        <v>3568000</v>
      </c>
    </row>
    <row r="122" spans="1:8" s="104" customFormat="1" ht="15" customHeight="1">
      <c r="A122" s="118">
        <v>36594</v>
      </c>
      <c r="B122" s="119" t="s">
        <v>989</v>
      </c>
      <c r="C122" s="65" t="s">
        <v>44</v>
      </c>
      <c r="D122" s="120" t="s">
        <v>850</v>
      </c>
      <c r="E122" s="123" t="s">
        <v>968</v>
      </c>
      <c r="F122" s="121">
        <v>6</v>
      </c>
      <c r="G122" s="65"/>
      <c r="H122" s="122">
        <v>40000000</v>
      </c>
    </row>
    <row r="123" spans="1:8" s="104" customFormat="1" ht="15" customHeight="1">
      <c r="A123" s="118">
        <v>36586</v>
      </c>
      <c r="B123" s="119" t="s">
        <v>990</v>
      </c>
      <c r="C123" s="65" t="s">
        <v>44</v>
      </c>
      <c r="D123" s="120" t="s">
        <v>850</v>
      </c>
      <c r="E123" s="123" t="s">
        <v>241</v>
      </c>
      <c r="F123" s="121">
        <v>9.8062</v>
      </c>
      <c r="G123" s="65"/>
      <c r="H123" s="122">
        <v>89147025</v>
      </c>
    </row>
    <row r="124" spans="1:8" s="104" customFormat="1" ht="15" customHeight="1">
      <c r="A124" s="118">
        <v>36616</v>
      </c>
      <c r="B124" s="119" t="s">
        <v>991</v>
      </c>
      <c r="C124" s="65" t="s">
        <v>44</v>
      </c>
      <c r="D124" s="120" t="s">
        <v>850</v>
      </c>
      <c r="E124" s="123" t="s">
        <v>926</v>
      </c>
      <c r="F124" s="121">
        <v>0.317</v>
      </c>
      <c r="G124" s="65"/>
      <c r="H124" s="122">
        <v>6340000</v>
      </c>
    </row>
    <row r="125" spans="1:8" s="104" customFormat="1" ht="15" customHeight="1">
      <c r="A125" s="118">
        <v>36614</v>
      </c>
      <c r="B125" s="119" t="s">
        <v>992</v>
      </c>
      <c r="C125" s="65" t="s">
        <v>872</v>
      </c>
      <c r="D125" s="120" t="s">
        <v>943</v>
      </c>
      <c r="E125" s="123" t="s">
        <v>993</v>
      </c>
      <c r="F125" s="121">
        <v>1.9988</v>
      </c>
      <c r="G125" s="65"/>
      <c r="H125" s="122">
        <v>1066000</v>
      </c>
    </row>
    <row r="126" spans="1:8" s="104" customFormat="1" ht="15" customHeight="1">
      <c r="A126" s="118">
        <v>36601</v>
      </c>
      <c r="B126" s="119" t="s">
        <v>994</v>
      </c>
      <c r="C126" s="65" t="s">
        <v>865</v>
      </c>
      <c r="D126" s="120" t="s">
        <v>850</v>
      </c>
      <c r="E126" s="123" t="s">
        <v>995</v>
      </c>
      <c r="F126" s="121">
        <v>0.0387</v>
      </c>
      <c r="G126" s="65"/>
      <c r="H126" s="122">
        <v>2583000</v>
      </c>
    </row>
    <row r="127" spans="1:8" s="104" customFormat="1" ht="15" customHeight="1">
      <c r="A127" s="118">
        <v>36608</v>
      </c>
      <c r="B127" s="119" t="s">
        <v>996</v>
      </c>
      <c r="C127" s="65" t="s">
        <v>865</v>
      </c>
      <c r="D127" s="120" t="s">
        <v>850</v>
      </c>
      <c r="E127" s="123" t="s">
        <v>861</v>
      </c>
      <c r="F127" s="121">
        <v>2.4101</v>
      </c>
      <c r="G127" s="65"/>
      <c r="H127" s="122">
        <v>8033762</v>
      </c>
    </row>
    <row r="128" spans="1:8" s="104" customFormat="1" ht="15" customHeight="1">
      <c r="A128" s="118">
        <v>36608</v>
      </c>
      <c r="B128" s="119" t="s">
        <v>996</v>
      </c>
      <c r="C128" s="65" t="s">
        <v>853</v>
      </c>
      <c r="D128" s="120" t="s">
        <v>850</v>
      </c>
      <c r="E128" s="123" t="s">
        <v>997</v>
      </c>
      <c r="F128" s="121">
        <v>0.0284</v>
      </c>
      <c r="G128" s="65"/>
      <c r="H128" s="122">
        <v>63000</v>
      </c>
    </row>
    <row r="129" spans="1:8" s="104" customFormat="1" ht="15" customHeight="1">
      <c r="A129" s="118">
        <v>36615</v>
      </c>
      <c r="B129" s="119" t="s">
        <v>998</v>
      </c>
      <c r="C129" s="65" t="s">
        <v>849</v>
      </c>
      <c r="D129" s="120" t="s">
        <v>850</v>
      </c>
      <c r="E129" s="123" t="s">
        <v>47</v>
      </c>
      <c r="F129" s="121">
        <v>0</v>
      </c>
      <c r="G129" s="65"/>
      <c r="H129" s="122">
        <v>30300</v>
      </c>
    </row>
    <row r="130" spans="1:8" s="104" customFormat="1" ht="15" customHeight="1">
      <c r="A130" s="118">
        <v>36594</v>
      </c>
      <c r="B130" s="119" t="s">
        <v>999</v>
      </c>
      <c r="C130" s="65" t="s">
        <v>849</v>
      </c>
      <c r="D130" s="120" t="s">
        <v>850</v>
      </c>
      <c r="E130" s="123" t="s">
        <v>47</v>
      </c>
      <c r="F130" s="121">
        <v>0</v>
      </c>
      <c r="G130" s="65"/>
      <c r="H130" s="122">
        <v>250000</v>
      </c>
    </row>
    <row r="131" spans="1:8" s="104" customFormat="1" ht="15" customHeight="1">
      <c r="A131" s="118">
        <v>36600</v>
      </c>
      <c r="B131" s="119" t="s">
        <v>1000</v>
      </c>
      <c r="C131" s="65" t="s">
        <v>849</v>
      </c>
      <c r="D131" s="120" t="s">
        <v>850</v>
      </c>
      <c r="E131" s="123" t="s">
        <v>47</v>
      </c>
      <c r="F131" s="121">
        <v>0</v>
      </c>
      <c r="G131" s="65"/>
      <c r="H131" s="122">
        <v>100000</v>
      </c>
    </row>
    <row r="132" spans="1:8" s="104" customFormat="1" ht="15" customHeight="1">
      <c r="A132" s="118">
        <v>36605</v>
      </c>
      <c r="B132" s="119" t="s">
        <v>1001</v>
      </c>
      <c r="C132" s="65" t="s">
        <v>853</v>
      </c>
      <c r="D132" s="120" t="s">
        <v>850</v>
      </c>
      <c r="E132" s="123" t="s">
        <v>213</v>
      </c>
      <c r="F132" s="121">
        <v>0.0067</v>
      </c>
      <c r="G132" s="65"/>
      <c r="H132" s="122">
        <v>10000</v>
      </c>
    </row>
    <row r="133" spans="1:8" s="104" customFormat="1" ht="15" customHeight="1">
      <c r="A133" s="118">
        <v>36594</v>
      </c>
      <c r="B133" s="119" t="s">
        <v>1002</v>
      </c>
      <c r="C133" s="65" t="s">
        <v>859</v>
      </c>
      <c r="D133" s="120" t="s">
        <v>850</v>
      </c>
      <c r="E133" s="123" t="s">
        <v>870</v>
      </c>
      <c r="F133" s="121">
        <v>0.075</v>
      </c>
      <c r="G133" s="65"/>
      <c r="H133" s="122">
        <v>150000</v>
      </c>
    </row>
    <row r="134" spans="1:8" s="104" customFormat="1" ht="15" customHeight="1">
      <c r="A134" s="118">
        <v>36598</v>
      </c>
      <c r="B134" s="119" t="s">
        <v>1002</v>
      </c>
      <c r="C134" s="65" t="s">
        <v>859</v>
      </c>
      <c r="D134" s="120" t="s">
        <v>850</v>
      </c>
      <c r="E134" s="123" t="s">
        <v>870</v>
      </c>
      <c r="F134" s="121">
        <v>0.0535</v>
      </c>
      <c r="G134" s="65"/>
      <c r="H134" s="122">
        <v>107000</v>
      </c>
    </row>
    <row r="135" spans="1:8" s="104" customFormat="1" ht="15" customHeight="1">
      <c r="A135" s="118">
        <v>36616</v>
      </c>
      <c r="B135" s="119" t="s">
        <v>1003</v>
      </c>
      <c r="C135" s="65" t="s">
        <v>849</v>
      </c>
      <c r="D135" s="120" t="s">
        <v>850</v>
      </c>
      <c r="E135" s="123" t="s">
        <v>47</v>
      </c>
      <c r="F135" s="121">
        <v>0</v>
      </c>
      <c r="G135" s="65"/>
      <c r="H135" s="122">
        <v>5505692</v>
      </c>
    </row>
    <row r="136" spans="1:8" s="104" customFormat="1" ht="15" customHeight="1">
      <c r="A136" s="118">
        <v>36594</v>
      </c>
      <c r="B136" s="119" t="s">
        <v>1004</v>
      </c>
      <c r="C136" s="65" t="s">
        <v>44</v>
      </c>
      <c r="D136" s="120" t="s">
        <v>850</v>
      </c>
      <c r="E136" s="123" t="s">
        <v>1005</v>
      </c>
      <c r="F136" s="121">
        <v>20</v>
      </c>
      <c r="G136" s="65"/>
      <c r="H136" s="122">
        <v>2500000</v>
      </c>
    </row>
    <row r="137" spans="1:8" s="104" customFormat="1" ht="15" customHeight="1">
      <c r="A137" s="118">
        <v>36595</v>
      </c>
      <c r="B137" s="119" t="s">
        <v>1004</v>
      </c>
      <c r="C137" s="65" t="s">
        <v>853</v>
      </c>
      <c r="D137" s="120" t="s">
        <v>850</v>
      </c>
      <c r="E137" s="123" t="s">
        <v>911</v>
      </c>
      <c r="F137" s="121">
        <v>0.08</v>
      </c>
      <c r="G137" s="65"/>
      <c r="H137" s="122">
        <v>400000</v>
      </c>
    </row>
    <row r="138" spans="1:8" s="104" customFormat="1" ht="15" customHeight="1">
      <c r="A138" s="118">
        <v>36607</v>
      </c>
      <c r="B138" s="119" t="s">
        <v>1004</v>
      </c>
      <c r="C138" s="65" t="s">
        <v>919</v>
      </c>
      <c r="D138" s="120" t="s">
        <v>850</v>
      </c>
      <c r="E138" s="123" t="s">
        <v>47</v>
      </c>
      <c r="F138" s="121">
        <v>0</v>
      </c>
      <c r="G138" s="65"/>
      <c r="H138" s="122">
        <v>122500</v>
      </c>
    </row>
    <row r="139" spans="1:8" s="104" customFormat="1" ht="15" customHeight="1">
      <c r="A139" s="118">
        <v>36613</v>
      </c>
      <c r="B139" s="119" t="s">
        <v>1006</v>
      </c>
      <c r="C139" s="65" t="s">
        <v>849</v>
      </c>
      <c r="D139" s="120" t="s">
        <v>850</v>
      </c>
      <c r="E139" s="123" t="s">
        <v>47</v>
      </c>
      <c r="F139" s="121">
        <v>0</v>
      </c>
      <c r="G139" s="65"/>
      <c r="H139" s="122">
        <v>1500000</v>
      </c>
    </row>
    <row r="140" spans="1:8" s="104" customFormat="1" ht="15" customHeight="1">
      <c r="A140" s="118">
        <v>36588</v>
      </c>
      <c r="B140" s="119" t="s">
        <v>1007</v>
      </c>
      <c r="C140" s="65" t="s">
        <v>44</v>
      </c>
      <c r="D140" s="120" t="s">
        <v>850</v>
      </c>
      <c r="E140" s="123" t="s">
        <v>870</v>
      </c>
      <c r="F140" s="121">
        <v>0.274</v>
      </c>
      <c r="G140" s="65"/>
      <c r="H140" s="122">
        <v>548000</v>
      </c>
    </row>
    <row r="141" spans="1:8" s="104" customFormat="1" ht="15" customHeight="1">
      <c r="A141" s="118">
        <v>36594</v>
      </c>
      <c r="B141" s="119" t="s">
        <v>1008</v>
      </c>
      <c r="C141" s="65" t="s">
        <v>954</v>
      </c>
      <c r="D141" s="120" t="s">
        <v>850</v>
      </c>
      <c r="E141" s="123" t="s">
        <v>47</v>
      </c>
      <c r="F141" s="121">
        <v>0</v>
      </c>
      <c r="G141" s="65"/>
      <c r="H141" s="122">
        <v>2723867</v>
      </c>
    </row>
    <row r="142" spans="1:8" s="104" customFormat="1" ht="15" customHeight="1">
      <c r="A142" s="118">
        <v>36601</v>
      </c>
      <c r="B142" s="119" t="s">
        <v>1008</v>
      </c>
      <c r="C142" s="65" t="s">
        <v>954</v>
      </c>
      <c r="D142" s="120" t="s">
        <v>850</v>
      </c>
      <c r="E142" s="123" t="s">
        <v>47</v>
      </c>
      <c r="F142" s="121">
        <v>0</v>
      </c>
      <c r="G142" s="65"/>
      <c r="H142" s="122">
        <v>10858011</v>
      </c>
    </row>
    <row r="143" spans="1:8" s="104" customFormat="1" ht="15" customHeight="1">
      <c r="A143" s="118">
        <v>36602</v>
      </c>
      <c r="B143" s="119" t="s">
        <v>1008</v>
      </c>
      <c r="C143" s="65" t="s">
        <v>954</v>
      </c>
      <c r="D143" s="120" t="s">
        <v>850</v>
      </c>
      <c r="E143" s="123" t="s">
        <v>47</v>
      </c>
      <c r="F143" s="121">
        <v>0</v>
      </c>
      <c r="G143" s="65"/>
      <c r="H143" s="122">
        <v>25848883</v>
      </c>
    </row>
    <row r="144" spans="1:8" s="104" customFormat="1" ht="15" customHeight="1">
      <c r="A144" s="118">
        <v>36594</v>
      </c>
      <c r="B144" s="119" t="s">
        <v>1009</v>
      </c>
      <c r="C144" s="65" t="s">
        <v>44</v>
      </c>
      <c r="D144" s="120" t="s">
        <v>850</v>
      </c>
      <c r="E144" s="123" t="s">
        <v>1010</v>
      </c>
      <c r="F144" s="121">
        <v>2.75</v>
      </c>
      <c r="G144" s="65"/>
      <c r="H144" s="122">
        <v>5000000</v>
      </c>
    </row>
    <row r="145" spans="1:8" s="104" customFormat="1" ht="15" customHeight="1">
      <c r="A145" s="118">
        <v>36606</v>
      </c>
      <c r="B145" s="119" t="s">
        <v>1009</v>
      </c>
      <c r="C145" s="65" t="s">
        <v>859</v>
      </c>
      <c r="D145" s="120" t="s">
        <v>850</v>
      </c>
      <c r="E145" s="123" t="s">
        <v>926</v>
      </c>
      <c r="F145" s="121">
        <v>0.0002</v>
      </c>
      <c r="G145" s="65"/>
      <c r="H145" s="122">
        <v>3200</v>
      </c>
    </row>
    <row r="146" spans="1:8" s="104" customFormat="1" ht="15" customHeight="1">
      <c r="A146" s="118">
        <v>36598</v>
      </c>
      <c r="B146" s="119" t="s">
        <v>1011</v>
      </c>
      <c r="C146" s="65" t="s">
        <v>859</v>
      </c>
      <c r="D146" s="120" t="s">
        <v>850</v>
      </c>
      <c r="E146" s="123" t="s">
        <v>1012</v>
      </c>
      <c r="F146" s="121">
        <v>0.0068</v>
      </c>
      <c r="G146" s="65"/>
      <c r="H146" s="122">
        <v>65000</v>
      </c>
    </row>
    <row r="147" spans="1:8" s="104" customFormat="1" ht="15" customHeight="1">
      <c r="A147" s="118">
        <v>36595</v>
      </c>
      <c r="B147" s="119" t="s">
        <v>1013</v>
      </c>
      <c r="C147" s="65" t="s">
        <v>853</v>
      </c>
      <c r="D147" s="120" t="s">
        <v>850</v>
      </c>
      <c r="E147" s="123" t="s">
        <v>861</v>
      </c>
      <c r="F147" s="121">
        <v>0.1512</v>
      </c>
      <c r="G147" s="65"/>
      <c r="H147" s="122">
        <v>504000</v>
      </c>
    </row>
    <row r="148" spans="1:8" s="104" customFormat="1" ht="15" customHeight="1">
      <c r="A148" s="118">
        <v>36591</v>
      </c>
      <c r="B148" s="119" t="s">
        <v>1014</v>
      </c>
      <c r="C148" s="65" t="s">
        <v>853</v>
      </c>
      <c r="D148" s="120" t="s">
        <v>850</v>
      </c>
      <c r="E148" s="123" t="s">
        <v>860</v>
      </c>
      <c r="F148" s="121">
        <v>0.024</v>
      </c>
      <c r="G148" s="65"/>
      <c r="H148" s="122">
        <v>60000</v>
      </c>
    </row>
    <row r="149" spans="1:8" s="104" customFormat="1" ht="15" customHeight="1">
      <c r="A149" s="118">
        <v>36607</v>
      </c>
      <c r="B149" s="119" t="s">
        <v>1014</v>
      </c>
      <c r="C149" s="65" t="s">
        <v>853</v>
      </c>
      <c r="D149" s="120" t="s">
        <v>850</v>
      </c>
      <c r="E149" s="123" t="s">
        <v>860</v>
      </c>
      <c r="F149" s="121">
        <v>0.006</v>
      </c>
      <c r="G149" s="65"/>
      <c r="H149" s="122">
        <v>15000</v>
      </c>
    </row>
    <row r="150" spans="1:8" s="104" customFormat="1" ht="15" customHeight="1">
      <c r="A150" s="118">
        <v>36612</v>
      </c>
      <c r="B150" s="119" t="s">
        <v>1014</v>
      </c>
      <c r="C150" s="65" t="s">
        <v>859</v>
      </c>
      <c r="D150" s="120" t="s">
        <v>850</v>
      </c>
      <c r="E150" s="123" t="s">
        <v>860</v>
      </c>
      <c r="F150" s="121">
        <v>0.0116</v>
      </c>
      <c r="G150" s="65"/>
      <c r="H150" s="122">
        <v>29000</v>
      </c>
    </row>
    <row r="151" spans="1:8" s="104" customFormat="1" ht="15" customHeight="1">
      <c r="A151" s="118">
        <v>36587</v>
      </c>
      <c r="B151" s="119" t="s">
        <v>1015</v>
      </c>
      <c r="C151" s="65" t="s">
        <v>853</v>
      </c>
      <c r="D151" s="120" t="s">
        <v>850</v>
      </c>
      <c r="E151" s="123" t="s">
        <v>1016</v>
      </c>
      <c r="F151" s="121">
        <v>0.205</v>
      </c>
      <c r="G151" s="65"/>
      <c r="H151" s="122">
        <v>649948</v>
      </c>
    </row>
    <row r="152" spans="1:8" s="104" customFormat="1" ht="15" customHeight="1">
      <c r="A152" s="118">
        <v>36586</v>
      </c>
      <c r="B152" s="119" t="s">
        <v>1017</v>
      </c>
      <c r="C152" s="65" t="s">
        <v>859</v>
      </c>
      <c r="D152" s="120" t="s">
        <v>850</v>
      </c>
      <c r="E152" s="123" t="s">
        <v>979</v>
      </c>
      <c r="F152" s="121">
        <v>0.1475</v>
      </c>
      <c r="G152" s="65"/>
      <c r="H152" s="122">
        <v>388283</v>
      </c>
    </row>
    <row r="153" spans="1:8" s="104" customFormat="1" ht="15" customHeight="1">
      <c r="A153" s="118">
        <v>36601</v>
      </c>
      <c r="B153" s="119" t="s">
        <v>1018</v>
      </c>
      <c r="C153" s="65" t="s">
        <v>44</v>
      </c>
      <c r="D153" s="120" t="s">
        <v>850</v>
      </c>
      <c r="E153" s="123" t="s">
        <v>968</v>
      </c>
      <c r="F153" s="121">
        <v>0.5</v>
      </c>
      <c r="G153" s="65"/>
      <c r="H153" s="122">
        <v>3333332</v>
      </c>
    </row>
    <row r="154" spans="1:8" s="104" customFormat="1" ht="15" customHeight="1">
      <c r="A154" s="118">
        <v>36608</v>
      </c>
      <c r="B154" s="119" t="s">
        <v>1018</v>
      </c>
      <c r="C154" s="65" t="s">
        <v>44</v>
      </c>
      <c r="D154" s="120" t="s">
        <v>850</v>
      </c>
      <c r="E154" s="123" t="s">
        <v>968</v>
      </c>
      <c r="F154" s="121">
        <v>0.5</v>
      </c>
      <c r="G154" s="65"/>
      <c r="H154" s="122">
        <v>3333332</v>
      </c>
    </row>
    <row r="155" spans="1:8" s="104" customFormat="1" ht="15" customHeight="1">
      <c r="A155" s="118">
        <v>36591</v>
      </c>
      <c r="B155" s="119" t="s">
        <v>1019</v>
      </c>
      <c r="C155" s="65" t="s">
        <v>853</v>
      </c>
      <c r="D155" s="120" t="s">
        <v>850</v>
      </c>
      <c r="E155" s="123" t="s">
        <v>1020</v>
      </c>
      <c r="F155" s="121">
        <v>0.002</v>
      </c>
      <c r="G155" s="65"/>
      <c r="H155" s="122">
        <v>296000</v>
      </c>
    </row>
    <row r="156" spans="1:8" s="104" customFormat="1" ht="15" customHeight="1">
      <c r="A156" s="118">
        <v>36595</v>
      </c>
      <c r="B156" s="119" t="s">
        <v>1021</v>
      </c>
      <c r="C156" s="65" t="s">
        <v>919</v>
      </c>
      <c r="D156" s="120" t="s">
        <v>850</v>
      </c>
      <c r="E156" s="123" t="s">
        <v>47</v>
      </c>
      <c r="F156" s="121">
        <v>0</v>
      </c>
      <c r="G156" s="65"/>
      <c r="H156" s="122">
        <v>33369</v>
      </c>
    </row>
    <row r="157" spans="1:8" s="104" customFormat="1" ht="15" customHeight="1">
      <c r="A157" s="118">
        <v>36595</v>
      </c>
      <c r="B157" s="119" t="s">
        <v>1021</v>
      </c>
      <c r="C157" s="65" t="s">
        <v>853</v>
      </c>
      <c r="D157" s="120" t="s">
        <v>850</v>
      </c>
      <c r="E157" s="123" t="s">
        <v>1022</v>
      </c>
      <c r="F157" s="121">
        <v>0.0077</v>
      </c>
      <c r="G157" s="65"/>
      <c r="H157" s="122">
        <v>10000</v>
      </c>
    </row>
    <row r="158" spans="1:8" s="104" customFormat="1" ht="15" customHeight="1">
      <c r="A158" s="118">
        <v>36613</v>
      </c>
      <c r="B158" s="119" t="s">
        <v>1021</v>
      </c>
      <c r="C158" s="65" t="s">
        <v>853</v>
      </c>
      <c r="D158" s="120" t="s">
        <v>850</v>
      </c>
      <c r="E158" s="123" t="s">
        <v>965</v>
      </c>
      <c r="F158" s="121">
        <v>0.0075</v>
      </c>
      <c r="G158" s="65"/>
      <c r="H158" s="122">
        <v>10000</v>
      </c>
    </row>
    <row r="159" spans="1:8" s="104" customFormat="1" ht="15" customHeight="1">
      <c r="A159" s="118">
        <v>36599</v>
      </c>
      <c r="B159" s="119" t="s">
        <v>1023</v>
      </c>
      <c r="C159" s="65" t="s">
        <v>44</v>
      </c>
      <c r="D159" s="120" t="s">
        <v>850</v>
      </c>
      <c r="E159" s="123" t="s">
        <v>911</v>
      </c>
      <c r="F159" s="121">
        <v>1.05</v>
      </c>
      <c r="G159" s="65"/>
      <c r="H159" s="122">
        <v>5250000</v>
      </c>
    </row>
    <row r="160" spans="1:8" s="104" customFormat="1" ht="15" customHeight="1">
      <c r="A160" s="118">
        <v>36598</v>
      </c>
      <c r="B160" s="119" t="s">
        <v>1024</v>
      </c>
      <c r="C160" s="65" t="s">
        <v>853</v>
      </c>
      <c r="D160" s="120" t="s">
        <v>850</v>
      </c>
      <c r="E160" s="123" t="s">
        <v>109</v>
      </c>
      <c r="F160" s="121">
        <v>0.003</v>
      </c>
      <c r="G160" s="65"/>
      <c r="H160" s="122">
        <v>5700</v>
      </c>
    </row>
    <row r="161" spans="1:8" s="104" customFormat="1" ht="15" customHeight="1">
      <c r="A161" s="118">
        <v>36598</v>
      </c>
      <c r="B161" s="119" t="s">
        <v>1024</v>
      </c>
      <c r="C161" s="65" t="s">
        <v>859</v>
      </c>
      <c r="D161" s="120" t="s">
        <v>850</v>
      </c>
      <c r="E161" s="123" t="s">
        <v>1025</v>
      </c>
      <c r="F161" s="121">
        <v>0.175</v>
      </c>
      <c r="G161" s="65"/>
      <c r="H161" s="122">
        <v>250000</v>
      </c>
    </row>
    <row r="162" spans="1:8" s="104" customFormat="1" ht="15" customHeight="1">
      <c r="A162" s="118">
        <v>36609</v>
      </c>
      <c r="B162" s="119" t="s">
        <v>1026</v>
      </c>
      <c r="C162" s="65" t="s">
        <v>44</v>
      </c>
      <c r="D162" s="120" t="s">
        <v>850</v>
      </c>
      <c r="E162" s="123" t="s">
        <v>927</v>
      </c>
      <c r="F162" s="121">
        <v>1.8</v>
      </c>
      <c r="G162" s="65"/>
      <c r="H162" s="122">
        <v>360000</v>
      </c>
    </row>
    <row r="163" spans="1:8" s="104" customFormat="1" ht="15" customHeight="1">
      <c r="A163" s="118"/>
      <c r="B163" s="119"/>
      <c r="C163" s="65"/>
      <c r="D163" s="120"/>
      <c r="E163" s="123"/>
      <c r="F163" s="121"/>
      <c r="G163" s="65"/>
      <c r="H163" s="122"/>
    </row>
    <row r="164" spans="1:8" s="104" customFormat="1" ht="15" customHeight="1">
      <c r="A164" s="90" t="s">
        <v>51</v>
      </c>
      <c r="B164" s="133" t="s">
        <v>1027</v>
      </c>
      <c r="C164" s="134"/>
      <c r="D164" s="116"/>
      <c r="E164" s="135"/>
      <c r="F164" s="116">
        <f>SUM(F6:F163)</f>
        <v>281.90209999999996</v>
      </c>
      <c r="G164" s="136"/>
      <c r="H164" s="122"/>
    </row>
    <row r="165" spans="1:8" s="104" customFormat="1" ht="15" customHeight="1">
      <c r="A165" s="137"/>
      <c r="B165" s="137" t="s">
        <v>58</v>
      </c>
      <c r="C165" s="138" t="s">
        <v>59</v>
      </c>
      <c r="D165" s="116"/>
      <c r="E165" s="135"/>
      <c r="F165" s="116"/>
      <c r="G165" s="136"/>
      <c r="H165" s="122"/>
    </row>
    <row r="166" spans="1:8" s="104" customFormat="1" ht="15" customHeight="1">
      <c r="A166" s="137"/>
      <c r="B166" s="137"/>
      <c r="C166" s="138"/>
      <c r="D166" s="116"/>
      <c r="E166" s="135"/>
      <c r="F166" s="116"/>
      <c r="G166" s="136"/>
      <c r="H166" s="122"/>
    </row>
    <row r="167" spans="1:8" s="104" customFormat="1" ht="23.25" customHeight="1">
      <c r="A167" s="182" t="s">
        <v>60</v>
      </c>
      <c r="B167" s="137"/>
      <c r="C167" s="138"/>
      <c r="D167" s="116"/>
      <c r="E167" s="135"/>
      <c r="F167" s="116"/>
      <c r="G167" s="136"/>
      <c r="H167" s="122"/>
    </row>
    <row r="168" spans="1:8" s="104" customFormat="1" ht="23.25" customHeight="1">
      <c r="A168" s="182"/>
      <c r="B168" s="137"/>
      <c r="C168" s="138"/>
      <c r="D168" s="116"/>
      <c r="E168" s="135"/>
      <c r="F168" s="116"/>
      <c r="G168" s="136"/>
      <c r="H168" s="122"/>
    </row>
    <row r="169" spans="1:8" s="104" customFormat="1" ht="12.75" customHeight="1">
      <c r="A169" s="155">
        <v>36609</v>
      </c>
      <c r="B169" s="65" t="s">
        <v>782</v>
      </c>
      <c r="C169" s="197" t="s">
        <v>63</v>
      </c>
      <c r="D169" s="116"/>
      <c r="E169" s="537"/>
      <c r="F169" s="121"/>
      <c r="G169" s="136"/>
      <c r="H169" s="122"/>
    </row>
    <row r="170" spans="1:8" s="104" customFormat="1" ht="12.75" customHeight="1">
      <c r="A170" s="155"/>
      <c r="B170" s="65"/>
      <c r="C170" s="197" t="s">
        <v>64</v>
      </c>
      <c r="D170" s="120"/>
      <c r="E170" s="124"/>
      <c r="F170" s="558"/>
      <c r="G170" s="136"/>
      <c r="H170" s="122"/>
    </row>
    <row r="171" spans="1:8" s="104" customFormat="1" ht="12.75" customHeight="1">
      <c r="A171" s="155"/>
      <c r="B171" s="65"/>
      <c r="C171" s="197"/>
      <c r="D171" s="120"/>
      <c r="E171" s="124"/>
      <c r="F171" s="558"/>
      <c r="G171" s="136"/>
      <c r="H171" s="122"/>
    </row>
    <row r="172" spans="1:8" s="104" customFormat="1" ht="12.75" customHeight="1">
      <c r="A172" s="155">
        <v>36591</v>
      </c>
      <c r="B172" s="65" t="s">
        <v>723</v>
      </c>
      <c r="C172" s="197" t="s">
        <v>63</v>
      </c>
      <c r="D172" s="120"/>
      <c r="E172" s="124"/>
      <c r="F172" s="558"/>
      <c r="G172" s="136"/>
      <c r="H172" s="122"/>
    </row>
    <row r="173" spans="1:8" s="104" customFormat="1" ht="12.75">
      <c r="A173" s="155"/>
      <c r="B173" s="65"/>
      <c r="C173" s="197" t="s">
        <v>64</v>
      </c>
      <c r="D173" s="120"/>
      <c r="E173" s="124"/>
      <c r="F173" s="558"/>
      <c r="G173" s="136"/>
      <c r="H173" s="122"/>
    </row>
    <row r="174" spans="1:8" s="104" customFormat="1" ht="12.75">
      <c r="A174" s="155"/>
      <c r="B174" s="65"/>
      <c r="C174" s="197"/>
      <c r="D174" s="120"/>
      <c r="E174" s="124"/>
      <c r="F174" s="558"/>
      <c r="G174" s="136"/>
      <c r="H174" s="122"/>
    </row>
    <row r="175" spans="1:8" s="104" customFormat="1" ht="12.75">
      <c r="A175" s="155">
        <v>36609</v>
      </c>
      <c r="B175" s="65" t="s">
        <v>245</v>
      </c>
      <c r="C175" s="197" t="s">
        <v>62</v>
      </c>
      <c r="D175" s="120"/>
      <c r="E175" s="124"/>
      <c r="F175" s="558"/>
      <c r="G175" s="136"/>
      <c r="H175" s="122"/>
    </row>
    <row r="176" spans="1:8" s="104" customFormat="1" ht="12.75">
      <c r="A176" s="155"/>
      <c r="B176" s="65"/>
      <c r="C176" s="65"/>
      <c r="D176" s="120"/>
      <c r="E176" s="124"/>
      <c r="F176" s="558"/>
      <c r="G176" s="136"/>
      <c r="H176" s="122"/>
    </row>
    <row r="177" spans="1:8" s="104" customFormat="1" ht="15" customHeight="1">
      <c r="A177" s="155">
        <v>36612</v>
      </c>
      <c r="B177" s="65" t="s">
        <v>768</v>
      </c>
      <c r="C177" s="197" t="s">
        <v>65</v>
      </c>
      <c r="D177" s="120"/>
      <c r="E177" s="124"/>
      <c r="F177" s="558"/>
      <c r="G177" s="136"/>
      <c r="H177" s="122"/>
    </row>
    <row r="178" spans="1:8" s="104" customFormat="1" ht="15" customHeight="1">
      <c r="A178" s="155"/>
      <c r="B178" s="65"/>
      <c r="C178" s="197"/>
      <c r="D178" s="120"/>
      <c r="E178" s="124"/>
      <c r="F178" s="558"/>
      <c r="G178" s="136"/>
      <c r="H178" s="122"/>
    </row>
    <row r="179" spans="1:8" s="104" customFormat="1" ht="15" customHeight="1">
      <c r="A179" s="155">
        <v>36606</v>
      </c>
      <c r="B179" s="65" t="s">
        <v>303</v>
      </c>
      <c r="C179" s="197" t="s">
        <v>62</v>
      </c>
      <c r="D179" s="139"/>
      <c r="E179" s="140"/>
      <c r="F179" s="143"/>
      <c r="G179" s="136"/>
      <c r="H179" s="122"/>
    </row>
    <row r="180" spans="1:8" s="104" customFormat="1" ht="15" customHeight="1">
      <c r="A180" s="155"/>
      <c r="B180" s="65"/>
      <c r="C180" s="197"/>
      <c r="D180" s="141"/>
      <c r="E180" s="142"/>
      <c r="F180" s="146"/>
      <c r="G180" s="48"/>
      <c r="H180" s="148"/>
    </row>
    <row r="181" spans="1:8" s="104" customFormat="1" ht="15" customHeight="1">
      <c r="A181" s="155">
        <v>36594</v>
      </c>
      <c r="B181" s="65" t="s">
        <v>731</v>
      </c>
      <c r="C181" s="197" t="s">
        <v>62</v>
      </c>
      <c r="D181" s="141"/>
      <c r="E181" s="142"/>
      <c r="F181" s="146"/>
      <c r="G181" s="48"/>
      <c r="H181" s="148"/>
    </row>
    <row r="182" spans="1:8" s="104" customFormat="1" ht="15" customHeight="1">
      <c r="A182" s="155"/>
      <c r="B182" s="65"/>
      <c r="C182" s="65"/>
      <c r="D182" s="141"/>
      <c r="E182" s="142"/>
      <c r="F182" s="146"/>
      <c r="G182" s="48"/>
      <c r="H182" s="148"/>
    </row>
    <row r="183" spans="1:8" s="104" customFormat="1" ht="15" customHeight="1">
      <c r="A183" s="155">
        <v>36616</v>
      </c>
      <c r="B183" s="65" t="s">
        <v>351</v>
      </c>
      <c r="C183" s="197" t="s">
        <v>62</v>
      </c>
      <c r="D183" s="141"/>
      <c r="E183" s="142"/>
      <c r="F183" s="146"/>
      <c r="G183" s="48"/>
      <c r="H183" s="148"/>
    </row>
    <row r="184" spans="1:8" s="104" customFormat="1" ht="15" customHeight="1">
      <c r="A184" s="155"/>
      <c r="B184" s="65"/>
      <c r="C184" s="65"/>
      <c r="D184" s="141"/>
      <c r="E184" s="142"/>
      <c r="F184" s="146"/>
      <c r="G184" s="48"/>
      <c r="H184" s="148"/>
    </row>
    <row r="185" spans="1:8" s="104" customFormat="1" ht="15" customHeight="1">
      <c r="A185" s="155">
        <v>36587</v>
      </c>
      <c r="B185" s="65" t="s">
        <v>705</v>
      </c>
      <c r="C185" s="197" t="s">
        <v>65</v>
      </c>
      <c r="D185" s="141"/>
      <c r="E185" s="142"/>
      <c r="F185" s="146"/>
      <c r="G185" s="48"/>
      <c r="H185" s="148"/>
    </row>
    <row r="186" spans="1:8" s="104" customFormat="1" ht="15" customHeight="1">
      <c r="A186" s="155"/>
      <c r="B186" s="65"/>
      <c r="C186" s="197"/>
      <c r="D186" s="146"/>
      <c r="E186" s="147"/>
      <c r="F186" s="146"/>
      <c r="G186" s="48"/>
      <c r="H186" s="148"/>
    </row>
    <row r="187" spans="1:8" s="104" customFormat="1" ht="15" customHeight="1">
      <c r="A187" s="155">
        <v>36595</v>
      </c>
      <c r="B187" s="65" t="s">
        <v>735</v>
      </c>
      <c r="C187" s="197" t="s">
        <v>63</v>
      </c>
      <c r="D187" s="146"/>
      <c r="E187" s="147"/>
      <c r="F187" s="146"/>
      <c r="G187" s="48"/>
      <c r="H187" s="148"/>
    </row>
    <row r="188" spans="1:9" s="104" customFormat="1" ht="15" customHeight="1">
      <c r="A188" s="155"/>
      <c r="B188" s="65"/>
      <c r="C188" s="197" t="s">
        <v>64</v>
      </c>
      <c r="D188" s="146"/>
      <c r="E188" s="147"/>
      <c r="F188"/>
      <c r="G188"/>
      <c r="H188"/>
      <c r="I188"/>
    </row>
    <row r="189" spans="1:9" s="104" customFormat="1" ht="15" customHeight="1">
      <c r="A189" s="155"/>
      <c r="B189" s="65"/>
      <c r="C189" s="65"/>
      <c r="D189" s="146"/>
      <c r="E189" s="147"/>
      <c r="F189"/>
      <c r="G189"/>
      <c r="H189"/>
      <c r="I189"/>
    </row>
    <row r="190" spans="1:9" s="104" customFormat="1" ht="15" customHeight="1">
      <c r="A190" s="155">
        <v>36588</v>
      </c>
      <c r="B190" s="65" t="s">
        <v>717</v>
      </c>
      <c r="C190" s="197" t="s">
        <v>62</v>
      </c>
      <c r="D190"/>
      <c r="E190"/>
      <c r="F190"/>
      <c r="G190"/>
      <c r="H190"/>
      <c r="I190"/>
    </row>
    <row r="191" spans="1:9" s="104" customFormat="1" ht="15" customHeight="1">
      <c r="A191" s="155"/>
      <c r="B191" s="65"/>
      <c r="C191" s="65"/>
      <c r="D191"/>
      <c r="E191"/>
      <c r="F191"/>
      <c r="G191"/>
      <c r="H191"/>
      <c r="I191"/>
    </row>
    <row r="192" spans="1:9" s="104" customFormat="1" ht="15" customHeight="1">
      <c r="A192" s="155"/>
      <c r="B192" s="65"/>
      <c r="C192" s="65"/>
      <c r="D192"/>
      <c r="E192"/>
      <c r="F192"/>
      <c r="G192"/>
      <c r="H192"/>
      <c r="I192"/>
    </row>
    <row r="193" spans="1:9" s="104" customFormat="1" ht="15" customHeight="1">
      <c r="A193" s="89"/>
      <c r="B193" s="119"/>
      <c r="C193" s="557"/>
      <c r="D193"/>
      <c r="E193"/>
      <c r="F193"/>
      <c r="G193"/>
      <c r="H193"/>
      <c r="I193"/>
    </row>
    <row r="194" spans="1:9" s="104" customFormat="1" ht="15" customHeight="1">
      <c r="A194" s="155"/>
      <c r="B194" s="65"/>
      <c r="C194" s="197"/>
      <c r="D194"/>
      <c r="E194"/>
      <c r="F194"/>
      <c r="G194"/>
      <c r="H194"/>
      <c r="I194"/>
    </row>
    <row r="195" spans="1:9" s="104" customFormat="1" ht="15" customHeight="1">
      <c r="A195" s="155"/>
      <c r="B195" s="65"/>
      <c r="C195" s="65"/>
      <c r="D195"/>
      <c r="E195"/>
      <c r="F195"/>
      <c r="G195"/>
      <c r="H195"/>
      <c r="I195"/>
    </row>
    <row r="196" spans="1:8" s="104" customFormat="1" ht="15" customHeight="1">
      <c r="A196" s="155"/>
      <c r="B196" s="65"/>
      <c r="C196" s="65"/>
      <c r="D196"/>
      <c r="E196"/>
      <c r="F196" s="152"/>
      <c r="G196" s="153"/>
      <c r="H196" s="154"/>
    </row>
    <row r="197" spans="1:8" s="104" customFormat="1" ht="15" customHeight="1">
      <c r="A197" s="155"/>
      <c r="B197" s="65"/>
      <c r="C197" s="65"/>
      <c r="D197"/>
      <c r="E197"/>
      <c r="F197" s="152"/>
      <c r="G197" s="153"/>
      <c r="H197" s="154"/>
    </row>
    <row r="198" spans="1:8" s="104" customFormat="1" ht="15" customHeight="1">
      <c r="A198" s="155"/>
      <c r="B198" s="65"/>
      <c r="C198" s="65"/>
      <c r="D198"/>
      <c r="E198"/>
      <c r="F198" s="152"/>
      <c r="G198" s="153"/>
      <c r="H198" s="154"/>
    </row>
    <row r="199" spans="1:8" s="104" customFormat="1" ht="15" customHeight="1">
      <c r="A199" s="155"/>
      <c r="B199" s="65"/>
      <c r="C199" s="65"/>
      <c r="D199"/>
      <c r="E199"/>
      <c r="F199" s="152"/>
      <c r="G199" s="153"/>
      <c r="H199" s="154"/>
    </row>
    <row r="200" spans="1:8" s="104" customFormat="1" ht="15" customHeight="1">
      <c r="A200" s="167"/>
      <c r="B200" s="168"/>
      <c r="C200" s="158"/>
      <c r="D200" s="156"/>
      <c r="E200" s="151"/>
      <c r="F200" s="152"/>
      <c r="G200" s="153"/>
      <c r="H200" s="154"/>
    </row>
    <row r="201" spans="1:8" s="104" customFormat="1" ht="15" customHeight="1">
      <c r="A201" s="167"/>
      <c r="B201" s="168"/>
      <c r="C201" s="158"/>
      <c r="D201" s="156"/>
      <c r="E201" s="151"/>
      <c r="F201" s="152"/>
      <c r="G201" s="153"/>
      <c r="H201" s="154"/>
    </row>
    <row r="202" spans="1:8" s="104" customFormat="1" ht="15" customHeight="1">
      <c r="A202" s="167"/>
      <c r="B202" s="168"/>
      <c r="C202" s="158"/>
      <c r="D202" s="156"/>
      <c r="E202" s="151"/>
      <c r="F202" s="152"/>
      <c r="G202" s="153"/>
      <c r="H202" s="154"/>
    </row>
    <row r="203" spans="1:8" s="104" customFormat="1" ht="15" customHeight="1">
      <c r="A203" s="169"/>
      <c r="B203" s="170"/>
      <c r="C203" s="159"/>
      <c r="D203" s="156"/>
      <c r="E203" s="151"/>
      <c r="F203" s="152"/>
      <c r="G203" s="153"/>
      <c r="H203" s="154"/>
    </row>
    <row r="204" spans="1:8" s="104" customFormat="1" ht="15" customHeight="1">
      <c r="A204" s="169"/>
      <c r="B204" s="170"/>
      <c r="C204" s="48"/>
      <c r="D204" s="156"/>
      <c r="E204" s="151"/>
      <c r="F204" s="152"/>
      <c r="G204" s="153"/>
      <c r="H204" s="154"/>
    </row>
    <row r="205" spans="1:8" s="104" customFormat="1" ht="15" customHeight="1">
      <c r="A205" s="167"/>
      <c r="B205" s="168"/>
      <c r="C205" s="158"/>
      <c r="D205" s="156"/>
      <c r="E205" s="151"/>
      <c r="F205" s="152"/>
      <c r="G205" s="153"/>
      <c r="H205" s="154"/>
    </row>
    <row r="206" spans="1:8" s="104" customFormat="1" ht="15" customHeight="1">
      <c r="A206" s="167"/>
      <c r="B206" s="168"/>
      <c r="C206" s="48"/>
      <c r="D206" s="150"/>
      <c r="E206" s="151"/>
      <c r="F206" s="152"/>
      <c r="G206" s="153"/>
      <c r="H206" s="154"/>
    </row>
    <row r="207" spans="1:8" s="104" customFormat="1" ht="15" customHeight="1">
      <c r="A207" s="167"/>
      <c r="B207" s="168"/>
      <c r="C207" s="48"/>
      <c r="D207" s="150"/>
      <c r="E207" s="151"/>
      <c r="F207" s="152"/>
      <c r="G207" s="160"/>
      <c r="H207" s="160"/>
    </row>
    <row r="208" spans="1:8" s="104" customFormat="1" ht="15" customHeight="1">
      <c r="A208" s="167"/>
      <c r="B208" s="168"/>
      <c r="C208" s="158"/>
      <c r="D208" s="150"/>
      <c r="E208" s="151"/>
      <c r="F208" s="152"/>
      <c r="G208" s="160"/>
      <c r="H208" s="160"/>
    </row>
    <row r="209" spans="1:8" s="104" customFormat="1" ht="15" customHeight="1">
      <c r="A209" s="144"/>
      <c r="B209" s="25"/>
      <c r="C209" s="172"/>
      <c r="D209" s="150"/>
      <c r="E209" s="151"/>
      <c r="F209" s="152"/>
      <c r="G209" s="160"/>
      <c r="H209" s="160"/>
    </row>
    <row r="210" spans="1:8" s="104" customFormat="1" ht="15" customHeight="1">
      <c r="A210" s="144"/>
      <c r="B210" s="25"/>
      <c r="C210" s="48"/>
      <c r="D210" s="150"/>
      <c r="E210" s="151"/>
      <c r="F210" s="162"/>
      <c r="G210" s="160"/>
      <c r="H210" s="160"/>
    </row>
    <row r="211" spans="1:8" s="104" customFormat="1" ht="15" customHeight="1">
      <c r="A211" s="144"/>
      <c r="B211" s="25"/>
      <c r="C211" s="172"/>
      <c r="D211" s="161"/>
      <c r="E211" s="160"/>
      <c r="F211" s="162"/>
      <c r="G211" s="160"/>
      <c r="H211" s="160"/>
    </row>
    <row r="212" spans="1:8" s="104" customFormat="1" ht="15" customHeight="1">
      <c r="A212" s="144"/>
      <c r="B212" s="25"/>
      <c r="C212" s="172"/>
      <c r="D212" s="161"/>
      <c r="E212" s="160"/>
      <c r="F212" s="162"/>
      <c r="G212" s="160"/>
      <c r="H212" s="160"/>
    </row>
    <row r="213" spans="1:8" s="104" customFormat="1" ht="15" customHeight="1">
      <c r="A213" s="144"/>
      <c r="B213" s="25"/>
      <c r="C213" s="172"/>
      <c r="D213" s="161"/>
      <c r="E213" s="160"/>
      <c r="F213" s="162"/>
      <c r="G213" s="160"/>
      <c r="H213" s="160"/>
    </row>
    <row r="214" spans="1:8" s="104" customFormat="1" ht="15" customHeight="1">
      <c r="A214" s="169"/>
      <c r="B214" s="170"/>
      <c r="C214" s="157"/>
      <c r="D214" s="161"/>
      <c r="E214" s="160"/>
      <c r="F214" s="162"/>
      <c r="G214" s="160"/>
      <c r="H214" s="160"/>
    </row>
    <row r="215" spans="1:8" s="104" customFormat="1" ht="15" customHeight="1">
      <c r="A215" s="54"/>
      <c r="B215" s="176"/>
      <c r="C215" s="54"/>
      <c r="D215" s="161"/>
      <c r="E215" s="160"/>
      <c r="F215" s="165"/>
      <c r="G215" s="160"/>
      <c r="H215" s="160"/>
    </row>
    <row r="216" spans="1:8" s="104" customFormat="1" ht="15" customHeight="1">
      <c r="A216" s="169"/>
      <c r="B216" s="170"/>
      <c r="C216" s="48"/>
      <c r="D216" s="163"/>
      <c r="E216" s="164"/>
      <c r="F216" s="165"/>
      <c r="G216" s="160"/>
      <c r="H216" s="160"/>
    </row>
    <row r="217" spans="1:8" s="104" customFormat="1" ht="15" customHeight="1">
      <c r="A217" s="144"/>
      <c r="B217" s="25"/>
      <c r="C217" s="172"/>
      <c r="D217" s="163"/>
      <c r="E217" s="164"/>
      <c r="F217" s="165"/>
      <c r="G217" s="160"/>
      <c r="H217" s="160"/>
    </row>
    <row r="218" spans="1:8" s="104" customFormat="1" ht="15" customHeight="1">
      <c r="A218" s="144"/>
      <c r="B218" s="25"/>
      <c r="C218" s="146"/>
      <c r="D218" s="163"/>
      <c r="E218" s="164"/>
      <c r="F218" s="52"/>
      <c r="G218" s="160"/>
      <c r="H218" s="160"/>
    </row>
    <row r="219" spans="1:8" s="104" customFormat="1" ht="15" customHeight="1">
      <c r="A219" s="169"/>
      <c r="B219" s="170"/>
      <c r="C219" s="48"/>
      <c r="D219" s="166"/>
      <c r="E219" s="54"/>
      <c r="F219" s="52"/>
      <c r="G219" s="164"/>
      <c r="H219" s="164"/>
    </row>
    <row r="220" spans="1:8" s="104" customFormat="1" ht="15" customHeight="1">
      <c r="A220" s="169"/>
      <c r="B220" s="170"/>
      <c r="C220" s="48"/>
      <c r="D220" s="166"/>
      <c r="E220" s="54"/>
      <c r="F220" s="165"/>
      <c r="G220" s="164"/>
      <c r="H220" s="164"/>
    </row>
    <row r="221" spans="1:14" s="65" customFormat="1" ht="12.75">
      <c r="A221" s="48"/>
      <c r="B221" s="176"/>
      <c r="C221" s="48"/>
      <c r="D221" s="163"/>
      <c r="E221" s="164"/>
      <c r="F221" s="165"/>
      <c r="G221" s="164"/>
      <c r="H221" s="164"/>
      <c r="I221" s="90"/>
      <c r="J221" s="133"/>
      <c r="K221" s="134"/>
      <c r="L221" s="116"/>
      <c r="M221" s="135"/>
      <c r="N221" s="116"/>
    </row>
    <row r="222" spans="1:8" s="65" customFormat="1" ht="12.75">
      <c r="A222" s="169"/>
      <c r="B222" s="170"/>
      <c r="C222" s="157"/>
      <c r="D222" s="163"/>
      <c r="E222" s="164"/>
      <c r="F222" s="165"/>
      <c r="G222" s="54"/>
      <c r="H222" s="54"/>
    </row>
    <row r="223" spans="1:8" s="65" customFormat="1" ht="12.75">
      <c r="A223" s="144"/>
      <c r="B223" s="25"/>
      <c r="C223" s="172"/>
      <c r="D223" s="165"/>
      <c r="E223" s="164"/>
      <c r="F223" s="165"/>
      <c r="G223" s="54"/>
      <c r="H223" s="54"/>
    </row>
    <row r="224" spans="1:8" s="65" customFormat="1" ht="12" customHeight="1">
      <c r="A224" s="54"/>
      <c r="B224" s="176"/>
      <c r="C224" s="54"/>
      <c r="D224" s="165"/>
      <c r="E224" s="164"/>
      <c r="F224" s="52"/>
      <c r="G224" s="164"/>
      <c r="H224" s="164"/>
    </row>
    <row r="225" spans="1:8" s="65" customFormat="1" ht="21.75" customHeight="1">
      <c r="A225" s="54"/>
      <c r="B225" s="176"/>
      <c r="C225" s="54"/>
      <c r="D225" s="52"/>
      <c r="E225" s="54"/>
      <c r="F225" s="52"/>
      <c r="G225" s="164"/>
      <c r="H225" s="164"/>
    </row>
    <row r="226" spans="1:8" ht="9.75" customHeight="1">
      <c r="A226" s="54"/>
      <c r="B226" s="176"/>
      <c r="C226" s="54"/>
      <c r="D226" s="52"/>
      <c r="E226" s="54"/>
      <c r="F226" s="52"/>
      <c r="G226" s="164"/>
      <c r="H226" s="164"/>
    </row>
    <row r="227" spans="1:8" ht="9.75" customHeight="1">
      <c r="A227" s="54"/>
      <c r="B227" s="176"/>
      <c r="C227" s="54"/>
      <c r="D227" s="52"/>
      <c r="E227" s="54"/>
      <c r="F227" s="52"/>
      <c r="G227" s="164"/>
      <c r="H227" s="164"/>
    </row>
    <row r="228" spans="1:8" ht="12.75">
      <c r="A228" s="54"/>
      <c r="B228" s="176"/>
      <c r="C228" s="54"/>
      <c r="D228" s="52"/>
      <c r="E228" s="54"/>
      <c r="F228" s="52"/>
      <c r="G228" s="54"/>
      <c r="H228" s="54"/>
    </row>
    <row r="229" spans="1:8" s="55" customFormat="1" ht="12.75">
      <c r="A229" s="54"/>
      <c r="B229" s="176"/>
      <c r="C229" s="54"/>
      <c r="D229" s="52"/>
      <c r="E229" s="54"/>
      <c r="F229" s="52"/>
      <c r="G229" s="54"/>
      <c r="H229" s="54"/>
    </row>
    <row r="230" spans="1:9" s="55" customFormat="1" ht="12.75">
      <c r="A230" s="54"/>
      <c r="B230" s="176"/>
      <c r="C230" s="54"/>
      <c r="D230" s="166"/>
      <c r="E230" s="54"/>
      <c r="F230" s="52"/>
      <c r="G230" s="54"/>
      <c r="H230" s="54"/>
      <c r="I230" s="171"/>
    </row>
    <row r="231" spans="1:9" s="55" customFormat="1" ht="12.75">
      <c r="A231"/>
      <c r="B231" s="39"/>
      <c r="C231"/>
      <c r="D231" s="52"/>
      <c r="E231" s="54"/>
      <c r="F231" s="52"/>
      <c r="G231" s="54"/>
      <c r="H231" s="54"/>
      <c r="I231" s="171"/>
    </row>
    <row r="232" spans="1:9" s="55" customFormat="1" ht="12.75">
      <c r="A232"/>
      <c r="B232" s="39"/>
      <c r="C232"/>
      <c r="D232" s="166"/>
      <c r="E232" s="54"/>
      <c r="F232" s="146"/>
      <c r="G232" s="54"/>
      <c r="H232" s="54"/>
      <c r="I232" s="171"/>
    </row>
    <row r="233" spans="1:9" s="55" customFormat="1" ht="12.75">
      <c r="A233"/>
      <c r="B233" s="39"/>
      <c r="C233"/>
      <c r="D233"/>
      <c r="E233" s="147"/>
      <c r="F233" s="146"/>
      <c r="G233" s="54"/>
      <c r="H233" s="54"/>
      <c r="I233" s="171"/>
    </row>
    <row r="234" spans="1:9" s="55" customFormat="1" ht="12.75">
      <c r="A234"/>
      <c r="B234" s="39"/>
      <c r="C234"/>
      <c r="D234"/>
      <c r="E234" s="147"/>
      <c r="F234" s="52"/>
      <c r="G234" s="54"/>
      <c r="H234" s="54"/>
      <c r="I234" s="171"/>
    </row>
    <row r="235" spans="1:9" s="55" customFormat="1" ht="12.75">
      <c r="A235"/>
      <c r="B235" s="39"/>
      <c r="C235"/>
      <c r="D235" s="166"/>
      <c r="E235" s="54"/>
      <c r="F235" s="76"/>
      <c r="G235" s="54"/>
      <c r="H235" s="54"/>
      <c r="I235" s="171"/>
    </row>
    <row r="236" spans="1:9" s="160" customFormat="1" ht="13.5" customHeight="1">
      <c r="A236"/>
      <c r="B236" s="39"/>
      <c r="C236"/>
      <c r="D236" s="76"/>
      <c r="E236" s="173"/>
      <c r="F236" s="166"/>
      <c r="G236" s="57"/>
      <c r="H236" s="174"/>
      <c r="I236" s="175"/>
    </row>
    <row r="237" spans="1:9" s="160" customFormat="1" ht="13.5" customHeight="1">
      <c r="A237"/>
      <c r="B237" s="39"/>
      <c r="C237"/>
      <c r="D237" s="166"/>
      <c r="E237" s="48"/>
      <c r="F237" s="52"/>
      <c r="G237" s="57"/>
      <c r="H237" s="174"/>
      <c r="I237" s="175"/>
    </row>
    <row r="238" spans="1:9" s="160" customFormat="1" ht="13.5" customHeight="1">
      <c r="A238"/>
      <c r="B238" s="39"/>
      <c r="C238"/>
      <c r="D238" s="166"/>
      <c r="E238" s="54"/>
      <c r="F238" s="146"/>
      <c r="G238" s="54"/>
      <c r="H238" s="54"/>
      <c r="I238" s="175"/>
    </row>
    <row r="239" spans="1:9" s="160" customFormat="1" ht="13.5" customHeight="1">
      <c r="A239"/>
      <c r="B239" s="39"/>
      <c r="C239"/>
      <c r="D239"/>
      <c r="E239" s="147"/>
      <c r="F239" s="52"/>
      <c r="G239" s="177"/>
      <c r="H239" s="48"/>
      <c r="I239" s="175"/>
    </row>
    <row r="240" spans="1:9" s="160" customFormat="1" ht="13.5" customHeight="1">
      <c r="A240"/>
      <c r="B240" s="39"/>
      <c r="C240"/>
      <c r="D240" s="52"/>
      <c r="E240" s="54"/>
      <c r="F240" s="52"/>
      <c r="G240" s="48"/>
      <c r="H240" s="48"/>
      <c r="I240" s="175"/>
    </row>
    <row r="241" spans="1:9" s="160" customFormat="1" ht="13.5" customHeight="1">
      <c r="A241"/>
      <c r="B241" s="39"/>
      <c r="C241"/>
      <c r="D241" s="52"/>
      <c r="E241" s="54"/>
      <c r="F241" s="52"/>
      <c r="G241" s="54"/>
      <c r="H241" s="54"/>
      <c r="I241" s="175"/>
    </row>
    <row r="242" spans="1:9" s="160" customFormat="1" ht="13.5" customHeight="1">
      <c r="A242"/>
      <c r="B242" s="39"/>
      <c r="C242"/>
      <c r="D242" s="52"/>
      <c r="E242" s="54"/>
      <c r="F242" s="52"/>
      <c r="G242" s="57"/>
      <c r="H242" s="174"/>
      <c r="I242" s="175"/>
    </row>
    <row r="243" spans="1:9" s="160" customFormat="1" ht="13.5" customHeight="1">
      <c r="A243"/>
      <c r="B243" s="39"/>
      <c r="C243"/>
      <c r="D243" s="52"/>
      <c r="E243" s="54"/>
      <c r="F243" s="52"/>
      <c r="G243" s="54"/>
      <c r="H243" s="54"/>
      <c r="I243" s="175"/>
    </row>
    <row r="244" spans="1:9" s="160" customFormat="1" ht="13.5" customHeight="1">
      <c r="A244"/>
      <c r="B244" s="39"/>
      <c r="C244"/>
      <c r="D244" s="52"/>
      <c r="E244" s="54"/>
      <c r="F244" s="52"/>
      <c r="G244" s="54"/>
      <c r="H244" s="54"/>
      <c r="I244" s="175"/>
    </row>
    <row r="245" spans="1:9" s="160" customFormat="1" ht="13.5" customHeight="1">
      <c r="A245"/>
      <c r="B245" s="39"/>
      <c r="C245"/>
      <c r="D245" s="52"/>
      <c r="E245" s="54"/>
      <c r="F245" s="52"/>
      <c r="G245" s="54"/>
      <c r="H245" s="54"/>
      <c r="I245" s="175"/>
    </row>
    <row r="246" spans="1:9" s="164" customFormat="1" ht="13.5" customHeight="1">
      <c r="A246"/>
      <c r="B246" s="39"/>
      <c r="C246"/>
      <c r="D246" s="52"/>
      <c r="E246" s="54"/>
      <c r="F246" s="4"/>
      <c r="G246" s="54"/>
      <c r="H246" s="54"/>
      <c r="I246" s="178"/>
    </row>
    <row r="247" spans="1:9" s="164" customFormat="1" ht="13.5" customHeight="1">
      <c r="A247"/>
      <c r="B247" s="39"/>
      <c r="C247"/>
      <c r="D247" s="4"/>
      <c r="E247"/>
      <c r="F247" s="4"/>
      <c r="G247" s="54"/>
      <c r="H247" s="54"/>
      <c r="I247" s="178"/>
    </row>
    <row r="248" spans="1:9" s="164" customFormat="1" ht="13.5" customHeight="1">
      <c r="A248"/>
      <c r="B248" s="39"/>
      <c r="C248"/>
      <c r="D248" s="4"/>
      <c r="E248"/>
      <c r="F248" s="4"/>
      <c r="G248" s="54"/>
      <c r="H248" s="54"/>
      <c r="I248" s="178"/>
    </row>
    <row r="249" spans="1:9" s="54" customFormat="1" ht="13.5" customHeight="1">
      <c r="A249"/>
      <c r="B249" s="39"/>
      <c r="C249"/>
      <c r="D249" s="4"/>
      <c r="E249"/>
      <c r="F249" s="4"/>
      <c r="I249" s="179"/>
    </row>
    <row r="250" spans="1:9" s="54" customFormat="1" ht="13.5" customHeight="1">
      <c r="A250"/>
      <c r="B250" s="39"/>
      <c r="C250"/>
      <c r="D250" s="4"/>
      <c r="E250"/>
      <c r="F250" s="4"/>
      <c r="G250"/>
      <c r="H250"/>
      <c r="I250" s="179"/>
    </row>
    <row r="251" spans="1:9" s="164" customFormat="1" ht="13.5" customHeight="1">
      <c r="A251"/>
      <c r="B251" s="39"/>
      <c r="C251"/>
      <c r="D251" s="4"/>
      <c r="E251"/>
      <c r="F251" s="4"/>
      <c r="G251"/>
      <c r="H251"/>
      <c r="I251" s="178"/>
    </row>
    <row r="252" spans="1:9" s="164" customFormat="1" ht="13.5" customHeight="1">
      <c r="A252"/>
      <c r="B252" s="39"/>
      <c r="C252"/>
      <c r="D252" s="4"/>
      <c r="E252"/>
      <c r="F252" s="4"/>
      <c r="G252"/>
      <c r="H252"/>
      <c r="I252" s="178"/>
    </row>
    <row r="253" spans="1:8" s="164" customFormat="1" ht="12.75">
      <c r="A253"/>
      <c r="B253" s="39"/>
      <c r="C253"/>
      <c r="D253" s="4"/>
      <c r="E253"/>
      <c r="F253" s="4"/>
      <c r="G253"/>
      <c r="H253"/>
    </row>
    <row r="254" spans="1:8" s="164" customFormat="1" ht="12.75">
      <c r="A254"/>
      <c r="B254" s="39"/>
      <c r="C254"/>
      <c r="D254" s="4"/>
      <c r="E254"/>
      <c r="F254" s="4"/>
      <c r="G254"/>
      <c r="H254"/>
    </row>
    <row r="255" spans="1:8" s="54" customFormat="1" ht="12.75">
      <c r="A255"/>
      <c r="B255" s="39"/>
      <c r="C255"/>
      <c r="D255" s="4"/>
      <c r="E255"/>
      <c r="F255" s="4"/>
      <c r="G255"/>
      <c r="H255"/>
    </row>
    <row r="256" spans="1:8" s="54" customFormat="1" ht="12.75">
      <c r="A256"/>
      <c r="B256" s="39"/>
      <c r="C256"/>
      <c r="D256" s="4"/>
      <c r="E256"/>
      <c r="F256" s="4"/>
      <c r="G256"/>
      <c r="H256"/>
    </row>
    <row r="257" spans="1:8" s="54" customFormat="1" ht="12.75">
      <c r="A257"/>
      <c r="B257" s="39"/>
      <c r="C257"/>
      <c r="D257" s="4"/>
      <c r="E257"/>
      <c r="F257" s="4"/>
      <c r="G257"/>
      <c r="H257"/>
    </row>
    <row r="258" spans="1:8" s="54" customFormat="1" ht="12.75">
      <c r="A258"/>
      <c r="B258" s="39"/>
      <c r="C258"/>
      <c r="D258" s="4"/>
      <c r="E258"/>
      <c r="F258" s="4"/>
      <c r="G258"/>
      <c r="H258"/>
    </row>
    <row r="259" spans="1:8" s="54" customFormat="1" ht="12.75">
      <c r="A259"/>
      <c r="B259" s="39"/>
      <c r="C259"/>
      <c r="D259" s="4"/>
      <c r="E259"/>
      <c r="F259" s="4"/>
      <c r="G259"/>
      <c r="H259"/>
    </row>
    <row r="260" spans="1:9" s="54" customFormat="1" ht="13.5" customHeight="1">
      <c r="A260"/>
      <c r="B260" s="39"/>
      <c r="C260"/>
      <c r="D260" s="4"/>
      <c r="E260"/>
      <c r="F260" s="4"/>
      <c r="G260"/>
      <c r="H260"/>
      <c r="I260" s="179"/>
    </row>
    <row r="261" spans="1:8" s="54" customFormat="1" ht="12.75">
      <c r="A261"/>
      <c r="B261" s="39"/>
      <c r="C261"/>
      <c r="D261" s="4"/>
      <c r="E261"/>
      <c r="F261" s="4"/>
      <c r="G261"/>
      <c r="H261"/>
    </row>
    <row r="262" spans="1:9" s="54" customFormat="1" ht="13.5" customHeight="1">
      <c r="A262"/>
      <c r="B262" s="39"/>
      <c r="C262"/>
      <c r="D262" s="4"/>
      <c r="E262"/>
      <c r="F262" s="4"/>
      <c r="G262"/>
      <c r="H262"/>
      <c r="I262" s="179"/>
    </row>
    <row r="263" spans="1:9" s="55" customFormat="1" ht="12.75">
      <c r="A263"/>
      <c r="B263" s="39"/>
      <c r="C263"/>
      <c r="D263" s="4"/>
      <c r="E263"/>
      <c r="F263" s="4"/>
      <c r="G263"/>
      <c r="H263"/>
      <c r="I263" s="171"/>
    </row>
    <row r="264" spans="1:9" s="55" customFormat="1" ht="12.75">
      <c r="A264"/>
      <c r="B264" s="39"/>
      <c r="C264"/>
      <c r="D264" s="4"/>
      <c r="E264"/>
      <c r="F264" s="4"/>
      <c r="G264"/>
      <c r="H264"/>
      <c r="I264" s="171"/>
    </row>
    <row r="265" spans="1:9" s="54" customFormat="1" ht="13.5" customHeight="1">
      <c r="A265"/>
      <c r="B265" s="39"/>
      <c r="C265"/>
      <c r="D265" s="4"/>
      <c r="E265"/>
      <c r="F265" s="4"/>
      <c r="G265"/>
      <c r="H265"/>
      <c r="I265" s="179"/>
    </row>
    <row r="266" spans="1:8" s="48" customFormat="1" ht="12.75">
      <c r="A266"/>
      <c r="B266" s="39"/>
      <c r="C266"/>
      <c r="D266" s="4"/>
      <c r="E266"/>
      <c r="F266" s="4"/>
      <c r="G266"/>
      <c r="H266"/>
    </row>
    <row r="267" spans="1:8" s="48" customFormat="1" ht="12.75">
      <c r="A267"/>
      <c r="B267" s="39"/>
      <c r="C267"/>
      <c r="D267" s="4"/>
      <c r="E267"/>
      <c r="F267" s="4"/>
      <c r="G267"/>
      <c r="H267"/>
    </row>
    <row r="268" spans="1:9" s="54" customFormat="1" ht="13.5" customHeight="1">
      <c r="A268"/>
      <c r="B268" s="39"/>
      <c r="C268"/>
      <c r="D268" s="4"/>
      <c r="E268"/>
      <c r="F268" s="4"/>
      <c r="G268"/>
      <c r="H268"/>
      <c r="I268" s="179"/>
    </row>
    <row r="269" spans="1:9" s="55" customFormat="1" ht="12.75">
      <c r="A269"/>
      <c r="B269" s="39"/>
      <c r="C269"/>
      <c r="D269" s="4"/>
      <c r="E269"/>
      <c r="F269" s="4"/>
      <c r="G269"/>
      <c r="H269"/>
      <c r="I269" s="171"/>
    </row>
    <row r="270" spans="1:8" s="54" customFormat="1" ht="12.75">
      <c r="A270"/>
      <c r="B270" s="39"/>
      <c r="C270"/>
      <c r="D270" s="4"/>
      <c r="E270"/>
      <c r="F270" s="4"/>
      <c r="G270"/>
      <c r="H270"/>
    </row>
    <row r="271" spans="1:8" s="54" customFormat="1" ht="12.75">
      <c r="A271"/>
      <c r="B271" s="39"/>
      <c r="C271"/>
      <c r="D271" s="4"/>
      <c r="E271"/>
      <c r="F271" s="4"/>
      <c r="G271"/>
      <c r="H271"/>
    </row>
    <row r="272" spans="1:8" s="54" customFormat="1" ht="12.75">
      <c r="A272"/>
      <c r="B272" s="39"/>
      <c r="C272"/>
      <c r="D272" s="4"/>
      <c r="E272"/>
      <c r="F272" s="4"/>
      <c r="G272"/>
      <c r="H272"/>
    </row>
    <row r="273" spans="1:8" s="54" customFormat="1" ht="12.75">
      <c r="A273"/>
      <c r="B273" s="39"/>
      <c r="C273"/>
      <c r="D273" s="4"/>
      <c r="E273"/>
      <c r="F273" s="4"/>
      <c r="G273"/>
      <c r="H273"/>
    </row>
    <row r="274" spans="1:8" s="54" customFormat="1" ht="12.75">
      <c r="A274"/>
      <c r="B274" s="39"/>
      <c r="C274"/>
      <c r="D274" s="4"/>
      <c r="E274"/>
      <c r="F274" s="4"/>
      <c r="G274"/>
      <c r="H274"/>
    </row>
    <row r="275" spans="1:8" s="54" customFormat="1" ht="12.75">
      <c r="A275"/>
      <c r="B275" s="39"/>
      <c r="C275"/>
      <c r="D275" s="4"/>
      <c r="E275"/>
      <c r="F275" s="4"/>
      <c r="G275"/>
      <c r="H275"/>
    </row>
    <row r="276" spans="1:8" s="54" customFormat="1" ht="12.75">
      <c r="A276"/>
      <c r="B276" s="39"/>
      <c r="C276"/>
      <c r="D276" s="4"/>
      <c r="E276"/>
      <c r="F276" s="4"/>
      <c r="G276"/>
      <c r="H276"/>
    </row>
  </sheetData>
  <printOptions/>
  <pageMargins left="0.11811023622047245" right="0.11811023622047245" top="0.3937007874015748" bottom="0.3937007874015748" header="0.5118110236220472" footer="0.31496062992125984"/>
  <pageSetup fitToHeight="3" fitToWidth="1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27"/>
  <sheetViews>
    <sheetView workbookViewId="0" topLeftCell="A1">
      <selection activeCell="B12" sqref="B12"/>
    </sheetView>
  </sheetViews>
  <sheetFormatPr defaultColWidth="9.140625" defaultRowHeight="12.75"/>
  <cols>
    <col min="1" max="1" width="9.57421875" style="0" customWidth="1"/>
    <col min="2" max="2" width="34.140625" style="39" customWidth="1"/>
    <col min="3" max="3" width="26.421875" style="0" customWidth="1"/>
    <col min="4" max="4" width="7.7109375" style="4" customWidth="1"/>
    <col min="5" max="5" width="7.00390625" style="0" customWidth="1"/>
    <col min="6" max="6" width="7.140625" style="4" customWidth="1"/>
    <col min="7" max="7" width="0.85546875" style="0" customWidth="1"/>
    <col min="8" max="8" width="12.421875" style="0" customWidth="1"/>
    <col min="9" max="9" width="18.421875" style="0" customWidth="1"/>
    <col min="13" max="13" width="9.8515625" style="0" customWidth="1"/>
  </cols>
  <sheetData>
    <row r="1" spans="2:8" ht="13.5" customHeight="1">
      <c r="B1" s="180"/>
      <c r="D1" s="141"/>
      <c r="E1" s="142"/>
      <c r="F1" s="143"/>
      <c r="H1" s="181"/>
    </row>
    <row r="2" spans="1:8" ht="25.5">
      <c r="A2" s="182" t="s">
        <v>60</v>
      </c>
      <c r="D2" s="141"/>
      <c r="E2" s="142"/>
      <c r="F2" s="143"/>
      <c r="H2" s="183"/>
    </row>
    <row r="3" spans="1:8" s="55" customFormat="1" ht="12">
      <c r="A3" s="144"/>
      <c r="B3" s="25"/>
      <c r="C3" s="145"/>
      <c r="D3" s="146"/>
      <c r="E3" s="147"/>
      <c r="F3" s="146"/>
      <c r="G3" s="57"/>
      <c r="H3" s="174"/>
    </row>
    <row r="4" spans="1:9" s="55" customFormat="1" ht="12">
      <c r="A4" s="144"/>
      <c r="B4" s="25"/>
      <c r="C4" s="145"/>
      <c r="D4" s="146"/>
      <c r="E4" s="147"/>
      <c r="F4" s="146"/>
      <c r="G4" s="57"/>
      <c r="H4" s="174"/>
      <c r="I4" s="171"/>
    </row>
    <row r="5" spans="1:9" s="190" customFormat="1" ht="11.25">
      <c r="A5" s="110" t="s">
        <v>24</v>
      </c>
      <c r="B5" s="110" t="s">
        <v>30</v>
      </c>
      <c r="C5" s="110" t="s">
        <v>61</v>
      </c>
      <c r="D5" s="184"/>
      <c r="E5" s="185"/>
      <c r="F5" s="186"/>
      <c r="G5" s="187"/>
      <c r="H5" s="188"/>
      <c r="I5" s="189"/>
    </row>
    <row r="6" spans="1:9" s="190" customFormat="1" ht="11.25">
      <c r="A6" s="149"/>
      <c r="B6" s="87"/>
      <c r="C6" s="87"/>
      <c r="D6" s="192"/>
      <c r="E6" s="193"/>
      <c r="F6" s="191"/>
      <c r="G6" s="194"/>
      <c r="H6" s="195"/>
      <c r="I6" s="189"/>
    </row>
    <row r="7" spans="1:9" s="199" customFormat="1" ht="13.5" customHeight="1">
      <c r="A7" s="155">
        <v>36609</v>
      </c>
      <c r="B7" s="65" t="s">
        <v>782</v>
      </c>
      <c r="C7" s="197" t="s">
        <v>62</v>
      </c>
      <c r="D7" s="196"/>
      <c r="E7" s="197"/>
      <c r="F7" s="196"/>
      <c r="G7" s="197"/>
      <c r="H7" s="197"/>
      <c r="I7" s="198"/>
    </row>
    <row r="8" spans="1:9" s="199" customFormat="1" ht="13.5" customHeight="1">
      <c r="A8" s="155"/>
      <c r="B8" s="65"/>
      <c r="C8" s="65"/>
      <c r="D8" s="196"/>
      <c r="E8" s="197"/>
      <c r="F8" s="196"/>
      <c r="G8" s="197"/>
      <c r="H8" s="197"/>
      <c r="I8" s="198"/>
    </row>
    <row r="9" spans="1:9" s="199" customFormat="1" ht="13.5" customHeight="1">
      <c r="A9" s="155">
        <v>36591</v>
      </c>
      <c r="B9" s="65" t="s">
        <v>723</v>
      </c>
      <c r="C9" s="197" t="s">
        <v>63</v>
      </c>
      <c r="D9" s="196"/>
      <c r="E9" s="197"/>
      <c r="F9" s="196"/>
      <c r="G9" s="197"/>
      <c r="H9" s="197"/>
      <c r="I9" s="198"/>
    </row>
    <row r="10" spans="1:9" s="199" customFormat="1" ht="13.5" customHeight="1">
      <c r="A10" s="155"/>
      <c r="B10" s="65"/>
      <c r="C10" s="197" t="s">
        <v>64</v>
      </c>
      <c r="D10" s="196"/>
      <c r="E10" s="197"/>
      <c r="F10" s="196"/>
      <c r="G10" s="197"/>
      <c r="H10" s="197"/>
      <c r="I10" s="198"/>
    </row>
    <row r="11" spans="1:9" s="199" customFormat="1" ht="13.5" customHeight="1">
      <c r="A11" s="155"/>
      <c r="B11" s="65"/>
      <c r="C11" s="197"/>
      <c r="D11" s="196"/>
      <c r="E11" s="197"/>
      <c r="F11" s="196"/>
      <c r="G11" s="197"/>
      <c r="H11" s="197"/>
      <c r="I11" s="198"/>
    </row>
    <row r="12" spans="1:9" s="199" customFormat="1" ht="13.5" customHeight="1">
      <c r="A12" s="155">
        <v>36609</v>
      </c>
      <c r="B12" s="65" t="s">
        <v>245</v>
      </c>
      <c r="C12" s="197" t="s">
        <v>62</v>
      </c>
      <c r="D12" s="196"/>
      <c r="E12" s="197"/>
      <c r="F12" s="196"/>
      <c r="G12" s="197"/>
      <c r="H12" s="197"/>
      <c r="I12" s="198"/>
    </row>
    <row r="13" spans="1:4" ht="12.75">
      <c r="A13" s="155"/>
      <c r="B13" s="65"/>
      <c r="C13" s="65"/>
      <c r="D13" s="105"/>
    </row>
    <row r="14" spans="1:9" s="199" customFormat="1" ht="13.5" customHeight="1">
      <c r="A14" s="155">
        <v>36612</v>
      </c>
      <c r="B14" s="65" t="s">
        <v>768</v>
      </c>
      <c r="C14" s="157" t="s">
        <v>65</v>
      </c>
      <c r="D14" s="196"/>
      <c r="E14" s="197"/>
      <c r="F14" s="196"/>
      <c r="G14" s="197"/>
      <c r="H14" s="197"/>
      <c r="I14" s="198"/>
    </row>
    <row r="15" spans="1:9" s="199" customFormat="1" ht="13.5" customHeight="1">
      <c r="A15" s="155"/>
      <c r="B15" s="65"/>
      <c r="C15" s="197"/>
      <c r="D15" s="196"/>
      <c r="E15" s="197"/>
      <c r="F15" s="196"/>
      <c r="G15" s="197"/>
      <c r="H15" s="197"/>
      <c r="I15" s="198"/>
    </row>
    <row r="16" spans="1:9" s="199" customFormat="1" ht="13.5" customHeight="1">
      <c r="A16" s="155">
        <v>36606</v>
      </c>
      <c r="B16" s="65" t="s">
        <v>303</v>
      </c>
      <c r="C16" s="197" t="s">
        <v>62</v>
      </c>
      <c r="D16" s="196"/>
      <c r="E16" s="197"/>
      <c r="F16" s="196"/>
      <c r="G16" s="197"/>
      <c r="H16" s="197"/>
      <c r="I16" s="198"/>
    </row>
    <row r="17" spans="1:9" s="199" customFormat="1" ht="13.5" customHeight="1">
      <c r="A17" s="155"/>
      <c r="B17" s="65"/>
      <c r="C17" s="197"/>
      <c r="D17" s="196"/>
      <c r="E17" s="197"/>
      <c r="F17" s="196"/>
      <c r="G17" s="197"/>
      <c r="H17" s="197"/>
      <c r="I17" s="198"/>
    </row>
    <row r="18" spans="1:3" ht="12.75">
      <c r="A18" s="155">
        <v>36594</v>
      </c>
      <c r="B18" s="65" t="s">
        <v>731</v>
      </c>
      <c r="C18" s="197" t="s">
        <v>62</v>
      </c>
    </row>
    <row r="19" spans="1:3" ht="12.75">
      <c r="A19" s="155"/>
      <c r="B19" s="65"/>
      <c r="C19" s="65"/>
    </row>
    <row r="20" spans="1:3" ht="12.75">
      <c r="A20" s="155">
        <v>36616</v>
      </c>
      <c r="B20" s="65" t="s">
        <v>351</v>
      </c>
      <c r="C20" s="197" t="s">
        <v>62</v>
      </c>
    </row>
    <row r="21" spans="1:3" ht="12.75">
      <c r="A21" s="155"/>
      <c r="B21" s="65"/>
      <c r="C21" s="65"/>
    </row>
    <row r="22" spans="1:3" ht="12.75">
      <c r="A22" s="155">
        <v>36587</v>
      </c>
      <c r="B22" s="65" t="s">
        <v>705</v>
      </c>
      <c r="C22" s="157" t="s">
        <v>65</v>
      </c>
    </row>
    <row r="23" spans="1:3" ht="12.75">
      <c r="A23" s="155"/>
      <c r="B23" s="65"/>
      <c r="C23" s="197"/>
    </row>
    <row r="24" spans="1:3" ht="12.75">
      <c r="A24" s="155">
        <v>36595</v>
      </c>
      <c r="B24" s="65" t="s">
        <v>735</v>
      </c>
      <c r="C24" s="197" t="s">
        <v>63</v>
      </c>
    </row>
    <row r="25" spans="1:3" ht="12.75">
      <c r="A25" s="155"/>
      <c r="B25" s="65"/>
      <c r="C25" s="197" t="s">
        <v>64</v>
      </c>
    </row>
    <row r="26" spans="1:3" ht="12.75">
      <c r="A26" s="155"/>
      <c r="B26" s="65"/>
      <c r="C26" s="65"/>
    </row>
    <row r="27" spans="1:3" ht="12.75">
      <c r="A27" s="155">
        <v>36588</v>
      </c>
      <c r="B27" s="65" t="s">
        <v>717</v>
      </c>
      <c r="C27" s="197" t="s">
        <v>62</v>
      </c>
    </row>
  </sheetData>
  <printOptions/>
  <pageMargins left="0.11811023622047245" right="0.11811023622047245" top="0.3937007874015748" bottom="0.3937007874015748" header="0.5118110236220472" footer="0.31496062992125984"/>
  <pageSetup fitToHeight="2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V921"/>
  <sheetViews>
    <sheetView zoomScale="75" zoomScaleNormal="75" workbookViewId="0" topLeftCell="A836">
      <selection activeCell="A836" sqref="A1:IV16384"/>
    </sheetView>
  </sheetViews>
  <sheetFormatPr defaultColWidth="9.140625" defaultRowHeight="12.75"/>
  <cols>
    <col min="1" max="1" width="11.140625" style="200" customWidth="1"/>
    <col min="2" max="2" width="9.140625" style="201" customWidth="1"/>
    <col min="3" max="3" width="4.140625" style="209" customWidth="1"/>
    <col min="4" max="4" width="15.8515625" style="0" customWidth="1"/>
    <col min="5" max="5" width="14.140625" style="0" customWidth="1"/>
    <col min="6" max="6" width="9.140625" style="210" customWidth="1"/>
    <col min="7" max="7" width="9.8515625" style="204" bestFit="1" customWidth="1"/>
    <col min="8" max="8" width="14.8515625" style="204" bestFit="1" customWidth="1"/>
    <col min="9" max="9" width="14.7109375" style="204" customWidth="1"/>
    <col min="10" max="10" width="1.57421875" style="0" customWidth="1"/>
    <col min="11" max="11" width="11.140625" style="205" customWidth="1"/>
    <col min="12" max="12" width="9.7109375" style="0" bestFit="1" customWidth="1"/>
    <col min="13" max="13" width="11.57421875" style="181" customWidth="1"/>
    <col min="14" max="14" width="0.85546875" style="181" customWidth="1"/>
    <col min="15" max="15" width="23.7109375" style="206" customWidth="1"/>
    <col min="16" max="16" width="11.8515625" style="0" customWidth="1"/>
    <col min="17" max="17" width="6.7109375" style="221" customWidth="1"/>
    <col min="18" max="18" width="14.28125" style="208" customWidth="1"/>
  </cols>
  <sheetData>
    <row r="1" spans="1:17" ht="12.75">
      <c r="A1" s="200" t="s">
        <v>66</v>
      </c>
      <c r="B1" s="201" t="s">
        <v>67</v>
      </c>
      <c r="C1" s="202" t="s">
        <v>68</v>
      </c>
      <c r="F1" s="203" t="s">
        <v>69</v>
      </c>
      <c r="G1" s="204" t="s">
        <v>70</v>
      </c>
      <c r="H1" s="204" t="s">
        <v>71</v>
      </c>
      <c r="I1" s="204" t="s">
        <v>72</v>
      </c>
      <c r="K1" s="205" t="s">
        <v>73</v>
      </c>
      <c r="Q1" s="207" t="s">
        <v>69</v>
      </c>
    </row>
    <row r="2" spans="1:17" ht="25.5">
      <c r="A2" s="200" t="s">
        <v>74</v>
      </c>
      <c r="D2" s="22" t="s">
        <v>75</v>
      </c>
      <c r="E2" s="22"/>
      <c r="K2"/>
      <c r="Q2" s="211"/>
    </row>
    <row r="3" spans="4:17" ht="15.75">
      <c r="D3" s="212"/>
      <c r="E3" s="212"/>
      <c r="K3" s="23"/>
      <c r="Q3" s="213"/>
    </row>
    <row r="4" spans="1:18" s="55" customFormat="1" ht="12" customHeight="1">
      <c r="A4" s="144"/>
      <c r="B4" s="214"/>
      <c r="C4" s="215"/>
      <c r="D4"/>
      <c r="E4"/>
      <c r="F4" s="210"/>
      <c r="G4" s="216" t="s">
        <v>8</v>
      </c>
      <c r="H4" s="217"/>
      <c r="I4" s="217"/>
      <c r="K4" s="218" t="s">
        <v>4</v>
      </c>
      <c r="L4" s="219" t="s">
        <v>76</v>
      </c>
      <c r="M4" s="220" t="s">
        <v>11</v>
      </c>
      <c r="N4"/>
      <c r="O4" s="97" t="s">
        <v>4</v>
      </c>
      <c r="Q4" s="221"/>
      <c r="R4" s="222"/>
    </row>
    <row r="5" spans="1:18" s="55" customFormat="1" ht="12" customHeight="1">
      <c r="A5" s="144"/>
      <c r="B5" s="214"/>
      <c r="C5" s="215"/>
      <c r="F5" s="223" t="s">
        <v>77</v>
      </c>
      <c r="G5" s="224" t="s">
        <v>11</v>
      </c>
      <c r="H5" s="225"/>
      <c r="I5" s="225" t="s">
        <v>11</v>
      </c>
      <c r="K5" s="218" t="s">
        <v>7</v>
      </c>
      <c r="L5" s="226" t="s">
        <v>78</v>
      </c>
      <c r="M5" s="220" t="s">
        <v>15</v>
      </c>
      <c r="N5" s="220"/>
      <c r="O5" s="97" t="s">
        <v>79</v>
      </c>
      <c r="Q5" s="227" t="s">
        <v>77</v>
      </c>
      <c r="R5" s="222"/>
    </row>
    <row r="6" spans="1:18" s="55" customFormat="1" ht="12">
      <c r="A6" s="144"/>
      <c r="B6" s="214"/>
      <c r="C6" s="202" t="s">
        <v>68</v>
      </c>
      <c r="D6" s="228" t="s">
        <v>25</v>
      </c>
      <c r="E6" s="228"/>
      <c r="F6" s="229" t="s">
        <v>80</v>
      </c>
      <c r="G6" s="230" t="s">
        <v>14</v>
      </c>
      <c r="H6" s="231" t="s">
        <v>13</v>
      </c>
      <c r="I6" s="231" t="s">
        <v>15</v>
      </c>
      <c r="J6" s="232"/>
      <c r="K6" s="233" t="s">
        <v>12</v>
      </c>
      <c r="L6" s="234">
        <v>36616</v>
      </c>
      <c r="M6" s="235" t="s">
        <v>81</v>
      </c>
      <c r="N6" s="235"/>
      <c r="O6" s="236" t="s">
        <v>82</v>
      </c>
      <c r="Q6" s="237" t="s">
        <v>80</v>
      </c>
      <c r="R6" s="222"/>
    </row>
    <row r="7" spans="1:18" s="55" customFormat="1" ht="12.75">
      <c r="A7" s="144"/>
      <c r="B7" s="214"/>
      <c r="C7" s="215"/>
      <c r="F7" s="210"/>
      <c r="G7" s="224"/>
      <c r="H7" s="225"/>
      <c r="I7" s="225"/>
      <c r="K7" s="238"/>
      <c r="L7" s="226"/>
      <c r="M7" s="174"/>
      <c r="N7" s="174"/>
      <c r="O7" s="145"/>
      <c r="Q7" s="239"/>
      <c r="R7" s="222"/>
    </row>
    <row r="8" spans="1:19" s="55" customFormat="1" ht="14.25">
      <c r="A8" s="144"/>
      <c r="B8" s="214"/>
      <c r="C8" s="215"/>
      <c r="D8" s="240" t="s">
        <v>83</v>
      </c>
      <c r="E8" s="241"/>
      <c r="F8" s="210"/>
      <c r="G8" s="224"/>
      <c r="H8" s="225"/>
      <c r="I8" s="225"/>
      <c r="K8" s="238"/>
      <c r="L8" s="226"/>
      <c r="M8" s="174"/>
      <c r="N8" s="174"/>
      <c r="O8" s="145"/>
      <c r="Q8" s="242"/>
      <c r="R8" s="243" t="e">
        <v>#N/A</v>
      </c>
      <c r="S8" s="244" t="s">
        <v>84</v>
      </c>
    </row>
    <row r="9" spans="1:18" s="55" customFormat="1" ht="12.75">
      <c r="A9" s="144"/>
      <c r="B9" s="214"/>
      <c r="C9" s="215"/>
      <c r="F9" s="210"/>
      <c r="G9" s="224"/>
      <c r="H9" s="225"/>
      <c r="I9" s="225"/>
      <c r="K9" s="238"/>
      <c r="L9" s="226"/>
      <c r="M9" s="174"/>
      <c r="N9" s="174"/>
      <c r="O9" s="145"/>
      <c r="Q9" s="239"/>
      <c r="R9" s="222"/>
    </row>
    <row r="10" spans="1:18" ht="24">
      <c r="A10" s="245">
        <v>35976</v>
      </c>
      <c r="B10" s="246">
        <v>149141</v>
      </c>
      <c r="C10" s="247">
        <v>1</v>
      </c>
      <c r="D10" s="248" t="s">
        <v>85</v>
      </c>
      <c r="E10" s="248"/>
      <c r="F10" s="249" t="s">
        <v>86</v>
      </c>
      <c r="G10" s="250">
        <v>3076</v>
      </c>
      <c r="H10" s="250">
        <v>6668234.76</v>
      </c>
      <c r="I10" s="250">
        <v>149093326</v>
      </c>
      <c r="J10" s="98"/>
      <c r="K10" s="251">
        <v>22.700254835</v>
      </c>
      <c r="L10" s="252">
        <v>3.875</v>
      </c>
      <c r="M10" s="250">
        <v>585813028</v>
      </c>
      <c r="N10" s="253"/>
      <c r="O10" s="254" t="s">
        <v>1032</v>
      </c>
      <c r="P10" s="58">
        <v>3.875</v>
      </c>
      <c r="Q10" s="239">
        <v>54</v>
      </c>
      <c r="R10" s="208">
        <v>0</v>
      </c>
    </row>
    <row r="11" spans="1:17" ht="12.75">
      <c r="A11" s="245"/>
      <c r="B11" s="246"/>
      <c r="C11" s="247"/>
      <c r="D11" s="255" t="s">
        <v>87</v>
      </c>
      <c r="E11" s="248"/>
      <c r="F11" s="256"/>
      <c r="G11" s="250"/>
      <c r="H11" s="250"/>
      <c r="I11" s="250"/>
      <c r="J11" s="98"/>
      <c r="K11" s="251"/>
      <c r="L11" s="252"/>
      <c r="M11" s="250"/>
      <c r="N11" s="253"/>
      <c r="O11" s="254"/>
      <c r="P11" s="58"/>
      <c r="Q11" s="239"/>
    </row>
    <row r="12" spans="1:18" ht="12.75">
      <c r="A12" s="245">
        <v>35250</v>
      </c>
      <c r="B12" s="257">
        <v>11239</v>
      </c>
      <c r="C12" s="258">
        <v>1</v>
      </c>
      <c r="D12" s="259" t="s">
        <v>88</v>
      </c>
      <c r="E12" s="259"/>
      <c r="F12" s="249" t="s">
        <v>89</v>
      </c>
      <c r="G12" s="250">
        <v>917</v>
      </c>
      <c r="H12" s="250">
        <v>34381342.14</v>
      </c>
      <c r="I12" s="250">
        <v>4551416</v>
      </c>
      <c r="J12" s="98"/>
      <c r="K12" s="251">
        <v>121.59486423</v>
      </c>
      <c r="L12" s="252">
        <v>640.5</v>
      </c>
      <c r="M12" s="250">
        <v>18984366</v>
      </c>
      <c r="N12" s="253"/>
      <c r="O12" s="254" t="s">
        <v>1033</v>
      </c>
      <c r="P12" s="58">
        <v>640.5</v>
      </c>
      <c r="Q12" s="239">
        <v>97</v>
      </c>
      <c r="R12" s="208">
        <v>0</v>
      </c>
    </row>
    <row r="13" spans="1:17" ht="12.75">
      <c r="A13" s="245"/>
      <c r="B13" s="257"/>
      <c r="C13" s="258"/>
      <c r="D13" s="259"/>
      <c r="E13" s="259"/>
      <c r="F13" s="249"/>
      <c r="G13" s="250"/>
      <c r="H13" s="250"/>
      <c r="I13" s="250"/>
      <c r="J13" s="98"/>
      <c r="K13" s="251"/>
      <c r="L13" s="252"/>
      <c r="M13" s="250"/>
      <c r="N13" s="253"/>
      <c r="O13" s="254"/>
      <c r="P13" s="58"/>
      <c r="Q13" s="239"/>
    </row>
    <row r="14" spans="1:18" ht="12.75">
      <c r="A14" s="245">
        <v>36565</v>
      </c>
      <c r="B14" s="257">
        <v>103909</v>
      </c>
      <c r="C14" s="258">
        <v>1</v>
      </c>
      <c r="D14" s="259" t="s">
        <v>675</v>
      </c>
      <c r="E14" s="259"/>
      <c r="F14" s="249">
        <v>53</v>
      </c>
      <c r="G14" s="250">
        <v>16</v>
      </c>
      <c r="H14" s="250">
        <v>9523.6</v>
      </c>
      <c r="I14" s="250">
        <v>7051</v>
      </c>
      <c r="J14" s="98"/>
      <c r="K14" s="271">
        <v>7.449204075</v>
      </c>
      <c r="L14" s="252">
        <v>127.5</v>
      </c>
      <c r="M14" s="250">
        <v>5842513</v>
      </c>
      <c r="N14" s="253"/>
      <c r="O14" s="254" t="s">
        <v>1034</v>
      </c>
      <c r="P14" s="58">
        <v>127.5</v>
      </c>
      <c r="Q14" s="239">
        <v>53</v>
      </c>
      <c r="R14" s="208">
        <v>0</v>
      </c>
    </row>
    <row r="15" spans="1:18" s="55" customFormat="1" ht="12">
      <c r="A15" s="260"/>
      <c r="B15" s="261"/>
      <c r="C15" s="262"/>
      <c r="D15" s="98"/>
      <c r="E15" s="98"/>
      <c r="F15" s="249"/>
      <c r="G15" s="250"/>
      <c r="H15" s="250"/>
      <c r="I15" s="250"/>
      <c r="J15" s="98"/>
      <c r="K15" s="263"/>
      <c r="L15" s="264"/>
      <c r="M15" s="250"/>
      <c r="N15" s="253"/>
      <c r="O15" s="254"/>
      <c r="P15" s="58"/>
      <c r="Q15" s="265"/>
      <c r="R15" s="222"/>
    </row>
    <row r="16" spans="1:18" ht="12.75">
      <c r="A16" s="245">
        <v>35394</v>
      </c>
      <c r="B16" s="257">
        <v>36782</v>
      </c>
      <c r="C16" s="258">
        <v>1</v>
      </c>
      <c r="D16" s="259" t="s">
        <v>90</v>
      </c>
      <c r="E16" s="259"/>
      <c r="F16" s="249" t="s">
        <v>86</v>
      </c>
      <c r="G16" s="250">
        <v>67</v>
      </c>
      <c r="H16" s="250">
        <v>1406002.53</v>
      </c>
      <c r="I16" s="250">
        <v>318413</v>
      </c>
      <c r="J16" s="98"/>
      <c r="K16" s="251">
        <v>76.0862872</v>
      </c>
      <c r="L16" s="250">
        <v>440</v>
      </c>
      <c r="M16" s="250">
        <v>17292338</v>
      </c>
      <c r="N16" s="253"/>
      <c r="O16" s="254" t="s">
        <v>1035</v>
      </c>
      <c r="P16" s="58">
        <v>440</v>
      </c>
      <c r="Q16" s="239">
        <v>54</v>
      </c>
      <c r="R16" s="208">
        <v>0</v>
      </c>
    </row>
    <row r="17" spans="1:17" ht="12.75">
      <c r="A17" s="245"/>
      <c r="B17" s="257"/>
      <c r="C17" s="258"/>
      <c r="D17" s="259"/>
      <c r="E17" s="259"/>
      <c r="F17" s="249"/>
      <c r="G17" s="250"/>
      <c r="H17" s="250"/>
      <c r="I17" s="250"/>
      <c r="J17" s="98"/>
      <c r="K17" s="251"/>
      <c r="L17" s="250"/>
      <c r="M17" s="250"/>
      <c r="N17" s="253"/>
      <c r="O17" s="254"/>
      <c r="P17" s="58"/>
      <c r="Q17" s="239"/>
    </row>
    <row r="18" spans="1:18" ht="12.75">
      <c r="A18" s="245">
        <v>36535</v>
      </c>
      <c r="B18" s="257">
        <v>936569</v>
      </c>
      <c r="C18" s="258">
        <v>1</v>
      </c>
      <c r="D18" s="259" t="s">
        <v>642</v>
      </c>
      <c r="E18" s="259"/>
      <c r="F18" s="249">
        <v>85</v>
      </c>
      <c r="G18" s="250">
        <v>55</v>
      </c>
      <c r="H18" s="250">
        <v>516794.3</v>
      </c>
      <c r="I18" s="250">
        <v>131849</v>
      </c>
      <c r="J18" s="98"/>
      <c r="K18" s="251">
        <v>11.28572275</v>
      </c>
      <c r="L18" s="252">
        <v>395</v>
      </c>
      <c r="M18" s="250">
        <v>2857145</v>
      </c>
      <c r="N18" s="253"/>
      <c r="O18" s="254" t="s">
        <v>1036</v>
      </c>
      <c r="P18" s="275">
        <v>395</v>
      </c>
      <c r="Q18" s="276">
        <v>85</v>
      </c>
      <c r="R18" s="277">
        <v>0</v>
      </c>
    </row>
    <row r="19" spans="1:17" ht="12.75">
      <c r="A19" s="245"/>
      <c r="B19" s="257"/>
      <c r="C19" s="258"/>
      <c r="D19" s="259"/>
      <c r="E19" s="259"/>
      <c r="F19" s="249"/>
      <c r="G19" s="250"/>
      <c r="H19" s="250"/>
      <c r="I19" s="250"/>
      <c r="J19" s="98"/>
      <c r="K19" s="251"/>
      <c r="L19" s="250"/>
      <c r="M19" s="250"/>
      <c r="N19" s="253"/>
      <c r="O19" s="254"/>
      <c r="P19" s="58"/>
      <c r="Q19" s="239"/>
    </row>
    <row r="20" spans="1:18" ht="12.75">
      <c r="A20" s="245">
        <v>36556</v>
      </c>
      <c r="B20" s="257">
        <v>29209</v>
      </c>
      <c r="C20" s="258">
        <v>1</v>
      </c>
      <c r="D20" s="259" t="s">
        <v>654</v>
      </c>
      <c r="E20" s="259"/>
      <c r="F20" s="249">
        <v>51</v>
      </c>
      <c r="G20" s="250">
        <v>111</v>
      </c>
      <c r="H20" s="250">
        <v>643143.5</v>
      </c>
      <c r="I20" s="250">
        <v>4246050</v>
      </c>
      <c r="J20" s="98"/>
      <c r="K20" s="251">
        <v>8.430962795</v>
      </c>
      <c r="L20" s="250">
        <v>14.5</v>
      </c>
      <c r="M20" s="250">
        <v>58144571</v>
      </c>
      <c r="N20" s="253"/>
      <c r="O20" s="254" t="s">
        <v>633</v>
      </c>
      <c r="P20" s="58">
        <v>14.5</v>
      </c>
      <c r="Q20" s="239">
        <v>51</v>
      </c>
      <c r="R20" s="208">
        <v>0</v>
      </c>
    </row>
    <row r="21" spans="1:17" ht="12.75">
      <c r="A21" s="245"/>
      <c r="B21" s="257"/>
      <c r="C21" s="258"/>
      <c r="D21" s="259"/>
      <c r="E21" s="259"/>
      <c r="F21" s="249"/>
      <c r="G21" s="250"/>
      <c r="H21" s="250"/>
      <c r="I21" s="250"/>
      <c r="J21" s="98"/>
      <c r="K21" s="251"/>
      <c r="L21" s="250"/>
      <c r="M21" s="250"/>
      <c r="N21" s="253"/>
      <c r="O21" s="254"/>
      <c r="P21" s="58"/>
      <c r="Q21" s="239"/>
    </row>
    <row r="22" spans="1:18" ht="12.75">
      <c r="A22" s="245">
        <v>36605</v>
      </c>
      <c r="B22" s="257">
        <v>278959</v>
      </c>
      <c r="C22" s="258">
        <v>1</v>
      </c>
      <c r="D22" s="259" t="s">
        <v>763</v>
      </c>
      <c r="E22" s="259"/>
      <c r="F22" s="249">
        <v>87</v>
      </c>
      <c r="G22" s="250">
        <v>1912</v>
      </c>
      <c r="H22" s="250">
        <v>5764275.860000001</v>
      </c>
      <c r="I22" s="250">
        <v>9979601</v>
      </c>
      <c r="J22" s="98"/>
      <c r="K22" s="251">
        <v>93.75</v>
      </c>
      <c r="L22" s="250">
        <v>37.5</v>
      </c>
      <c r="M22" s="250">
        <v>250000000</v>
      </c>
      <c r="N22" s="253"/>
      <c r="O22" s="254" t="s">
        <v>1037</v>
      </c>
      <c r="P22" s="58">
        <v>37.5</v>
      </c>
      <c r="Q22" s="239">
        <v>87</v>
      </c>
      <c r="R22" s="208">
        <v>0</v>
      </c>
    </row>
    <row r="23" spans="1:17" ht="12.75">
      <c r="A23" s="245"/>
      <c r="B23" s="257"/>
      <c r="C23" s="258"/>
      <c r="D23" s="259"/>
      <c r="E23" s="259"/>
      <c r="F23" s="249"/>
      <c r="G23" s="250"/>
      <c r="H23" s="250"/>
      <c r="I23" s="250"/>
      <c r="J23" s="98"/>
      <c r="K23" s="251"/>
      <c r="L23" s="250"/>
      <c r="M23" s="250"/>
      <c r="N23" s="253"/>
      <c r="O23" s="254"/>
      <c r="P23" s="58"/>
      <c r="Q23" s="239"/>
    </row>
    <row r="24" spans="1:18" ht="12.75">
      <c r="A24" s="245">
        <v>36467</v>
      </c>
      <c r="B24" s="257">
        <v>880990</v>
      </c>
      <c r="C24" s="258">
        <v>1</v>
      </c>
      <c r="D24" s="259" t="s">
        <v>592</v>
      </c>
      <c r="E24" s="259"/>
      <c r="F24" s="249">
        <v>87</v>
      </c>
      <c r="G24" s="250">
        <v>78</v>
      </c>
      <c r="H24" s="250">
        <v>124553.2</v>
      </c>
      <c r="I24" s="250">
        <v>398002</v>
      </c>
      <c r="J24" s="98"/>
      <c r="K24" s="251">
        <v>2.91584475</v>
      </c>
      <c r="L24" s="250">
        <v>23.5</v>
      </c>
      <c r="M24" s="250">
        <v>12407850</v>
      </c>
      <c r="N24" s="253"/>
      <c r="O24" s="254" t="s">
        <v>1038</v>
      </c>
      <c r="P24" s="58">
        <v>23.5</v>
      </c>
      <c r="Q24" s="239">
        <v>87</v>
      </c>
      <c r="R24" s="208">
        <v>0</v>
      </c>
    </row>
    <row r="25" spans="1:17" ht="12.75">
      <c r="A25" s="245"/>
      <c r="B25" s="257"/>
      <c r="C25" s="258"/>
      <c r="D25" s="259"/>
      <c r="E25" s="259"/>
      <c r="F25" s="249"/>
      <c r="G25" s="250"/>
      <c r="H25" s="250"/>
      <c r="I25" s="250"/>
      <c r="J25" s="98"/>
      <c r="K25" s="251"/>
      <c r="L25" s="250"/>
      <c r="M25" s="250"/>
      <c r="N25" s="253"/>
      <c r="O25" s="254"/>
      <c r="P25" s="58"/>
      <c r="Q25" s="239"/>
    </row>
    <row r="26" spans="1:18" ht="12.75">
      <c r="A26" s="245">
        <v>35971</v>
      </c>
      <c r="B26" s="246">
        <v>291332</v>
      </c>
      <c r="C26" s="247">
        <v>1</v>
      </c>
      <c r="D26" s="248" t="s">
        <v>91</v>
      </c>
      <c r="E26" s="248"/>
      <c r="F26" s="249" t="s">
        <v>92</v>
      </c>
      <c r="G26" s="250">
        <v>24</v>
      </c>
      <c r="H26" s="250">
        <v>112628.74</v>
      </c>
      <c r="I26" s="250">
        <v>214122</v>
      </c>
      <c r="J26" s="98"/>
      <c r="K26" s="251">
        <v>7.453845825</v>
      </c>
      <c r="L26" s="252">
        <v>47.5</v>
      </c>
      <c r="M26" s="250">
        <v>15692307</v>
      </c>
      <c r="N26" s="253"/>
      <c r="O26" s="254" t="s">
        <v>1037</v>
      </c>
      <c r="P26" s="58">
        <v>47.5</v>
      </c>
      <c r="Q26" s="239">
        <v>58</v>
      </c>
      <c r="R26" s="208">
        <v>0</v>
      </c>
    </row>
    <row r="27" spans="1:17" ht="12.75" customHeight="1">
      <c r="A27" s="245"/>
      <c r="B27" s="246"/>
      <c r="C27" s="247"/>
      <c r="D27" s="255"/>
      <c r="E27" s="255"/>
      <c r="F27" s="249"/>
      <c r="G27" s="250"/>
      <c r="H27" s="250"/>
      <c r="I27" s="250"/>
      <c r="J27" s="267"/>
      <c r="K27" s="268"/>
      <c r="L27" s="269"/>
      <c r="M27" s="250"/>
      <c r="N27" s="253"/>
      <c r="O27" s="254"/>
      <c r="P27" s="58"/>
      <c r="Q27" s="270"/>
    </row>
    <row r="28" spans="1:18" ht="12.75">
      <c r="A28" s="245">
        <v>36270</v>
      </c>
      <c r="B28" s="246">
        <v>661612</v>
      </c>
      <c r="C28" s="247">
        <v>1</v>
      </c>
      <c r="D28" s="248" t="s">
        <v>93</v>
      </c>
      <c r="E28" s="248"/>
      <c r="F28" s="249">
        <v>97</v>
      </c>
      <c r="G28" s="250">
        <v>3564</v>
      </c>
      <c r="H28" s="250">
        <v>131652969.91000003</v>
      </c>
      <c r="I28" s="250">
        <v>2592230</v>
      </c>
      <c r="J28" s="98"/>
      <c r="K28" s="251">
        <v>724.501396125</v>
      </c>
      <c r="L28" s="252">
        <v>3337.5</v>
      </c>
      <c r="M28" s="250">
        <v>21707907</v>
      </c>
      <c r="N28" s="253"/>
      <c r="O28" s="254" t="s">
        <v>1039</v>
      </c>
      <c r="P28" s="58">
        <v>3337.5</v>
      </c>
      <c r="Q28" s="239">
        <v>97</v>
      </c>
      <c r="R28" s="208">
        <v>0</v>
      </c>
    </row>
    <row r="29" spans="1:17" ht="12.75" customHeight="1">
      <c r="A29" s="245"/>
      <c r="B29" s="246"/>
      <c r="C29" s="247"/>
      <c r="D29" s="255"/>
      <c r="E29" s="255"/>
      <c r="F29" s="249"/>
      <c r="G29" s="250"/>
      <c r="H29" s="250"/>
      <c r="I29" s="250"/>
      <c r="J29" s="267"/>
      <c r="K29" s="268"/>
      <c r="L29" s="269"/>
      <c r="M29" s="250"/>
      <c r="N29" s="253"/>
      <c r="O29" s="254"/>
      <c r="P29" s="58"/>
      <c r="Q29" s="270"/>
    </row>
    <row r="30" spans="1:18" ht="12.75">
      <c r="A30" s="245">
        <v>34971</v>
      </c>
      <c r="B30" s="257">
        <v>11499</v>
      </c>
      <c r="C30" s="258">
        <v>1</v>
      </c>
      <c r="D30" s="259" t="s">
        <v>94</v>
      </c>
      <c r="E30" s="259"/>
      <c r="F30" s="249">
        <v>4</v>
      </c>
      <c r="G30" s="250">
        <v>809</v>
      </c>
      <c r="H30" s="250">
        <v>1793771.16</v>
      </c>
      <c r="I30" s="250">
        <v>22922080</v>
      </c>
      <c r="J30" s="98"/>
      <c r="K30" s="251">
        <v>6.9517668</v>
      </c>
      <c r="L30" s="252">
        <v>6</v>
      </c>
      <c r="M30" s="250">
        <v>115862780</v>
      </c>
      <c r="N30" s="253"/>
      <c r="O30" s="254" t="s">
        <v>1040</v>
      </c>
      <c r="P30" s="58">
        <v>6</v>
      </c>
      <c r="Q30" s="239">
        <v>4</v>
      </c>
      <c r="R30" s="208">
        <v>0</v>
      </c>
    </row>
    <row r="31" spans="1:17" ht="12.75">
      <c r="A31" s="245"/>
      <c r="B31" s="257"/>
      <c r="C31" s="258"/>
      <c r="D31" s="259"/>
      <c r="E31" s="259"/>
      <c r="F31" s="249"/>
      <c r="G31" s="250"/>
      <c r="H31" s="250"/>
      <c r="I31" s="250"/>
      <c r="J31" s="98"/>
      <c r="K31" s="251"/>
      <c r="L31" s="269"/>
      <c r="M31" s="250"/>
      <c r="N31" s="253"/>
      <c r="O31" s="254"/>
      <c r="P31" s="58"/>
      <c r="Q31" s="239"/>
    </row>
    <row r="32" spans="1:18" ht="12.75">
      <c r="A32" s="245">
        <v>34967</v>
      </c>
      <c r="B32" s="257">
        <v>34311</v>
      </c>
      <c r="C32" s="258">
        <v>1</v>
      </c>
      <c r="D32" s="259" t="s">
        <v>95</v>
      </c>
      <c r="E32" s="259"/>
      <c r="F32" s="249" t="s">
        <v>96</v>
      </c>
      <c r="G32" s="250">
        <v>343</v>
      </c>
      <c r="H32" s="250">
        <v>647597.52</v>
      </c>
      <c r="I32" s="250">
        <v>2300972</v>
      </c>
      <c r="J32" s="98"/>
      <c r="K32" s="251">
        <v>11.926984055</v>
      </c>
      <c r="L32" s="252">
        <v>26.5</v>
      </c>
      <c r="M32" s="250">
        <v>45007487</v>
      </c>
      <c r="N32" s="253"/>
      <c r="O32" s="254" t="s">
        <v>1035</v>
      </c>
      <c r="P32" s="58">
        <v>26.5</v>
      </c>
      <c r="Q32" s="239">
        <v>87</v>
      </c>
      <c r="R32" s="208">
        <v>0</v>
      </c>
    </row>
    <row r="33" spans="1:17" ht="12.75">
      <c r="A33" s="245"/>
      <c r="B33" s="257"/>
      <c r="C33" s="258"/>
      <c r="D33" s="259"/>
      <c r="E33" s="259"/>
      <c r="F33" s="249"/>
      <c r="G33" s="250"/>
      <c r="H33" s="250"/>
      <c r="I33" s="250"/>
      <c r="J33" s="98"/>
      <c r="K33" s="251"/>
      <c r="L33" s="252"/>
      <c r="M33" s="250"/>
      <c r="N33" s="253"/>
      <c r="O33" s="254"/>
      <c r="P33" s="58"/>
      <c r="Q33" s="239"/>
    </row>
    <row r="34" spans="1:18" ht="12.75">
      <c r="A34" s="245">
        <v>36312</v>
      </c>
      <c r="B34" s="257">
        <v>687782</v>
      </c>
      <c r="C34" s="258">
        <v>1</v>
      </c>
      <c r="D34" s="259" t="s">
        <v>97</v>
      </c>
      <c r="E34" s="259"/>
      <c r="F34" s="249">
        <v>54</v>
      </c>
      <c r="G34" s="250">
        <v>18</v>
      </c>
      <c r="H34" s="250">
        <v>32570.59</v>
      </c>
      <c r="I34" s="250">
        <v>33313</v>
      </c>
      <c r="J34" s="98"/>
      <c r="K34" s="251">
        <v>5.757</v>
      </c>
      <c r="L34" s="252">
        <v>95</v>
      </c>
      <c r="M34" s="250">
        <v>6060000</v>
      </c>
      <c r="N34" s="253"/>
      <c r="O34" s="254" t="s">
        <v>633</v>
      </c>
      <c r="P34" s="58"/>
      <c r="Q34" s="239">
        <v>54</v>
      </c>
      <c r="R34" s="208">
        <v>0</v>
      </c>
    </row>
    <row r="35" spans="1:17" ht="12.75">
      <c r="A35" s="245"/>
      <c r="B35" s="257"/>
      <c r="C35" s="258"/>
      <c r="D35" s="259"/>
      <c r="E35" s="259"/>
      <c r="F35" s="249"/>
      <c r="G35" s="250"/>
      <c r="H35" s="250"/>
      <c r="I35" s="250"/>
      <c r="J35" s="98"/>
      <c r="K35" s="251"/>
      <c r="L35" s="269"/>
      <c r="M35" s="250"/>
      <c r="N35" s="253"/>
      <c r="O35" s="254"/>
      <c r="P35" s="58"/>
      <c r="Q35" s="239"/>
    </row>
    <row r="36" spans="1:18" ht="12.75">
      <c r="A36" s="245">
        <v>35264</v>
      </c>
      <c r="B36" s="257">
        <v>37428</v>
      </c>
      <c r="C36" s="258">
        <v>1</v>
      </c>
      <c r="D36" s="259" t="s">
        <v>98</v>
      </c>
      <c r="E36" s="259"/>
      <c r="F36" s="249" t="s">
        <v>99</v>
      </c>
      <c r="G36" s="250">
        <v>5290</v>
      </c>
      <c r="H36" s="250">
        <v>36126172.08999999</v>
      </c>
      <c r="I36" s="250">
        <v>19619096</v>
      </c>
      <c r="J36" s="98"/>
      <c r="K36" s="271">
        <v>69.648073355</v>
      </c>
      <c r="L36" s="252">
        <v>120.5</v>
      </c>
      <c r="M36" s="250">
        <v>50744258</v>
      </c>
      <c r="N36" s="253"/>
      <c r="O36" s="254" t="s">
        <v>1041</v>
      </c>
      <c r="P36" s="58">
        <v>120.5</v>
      </c>
      <c r="Q36" s="239">
        <v>48</v>
      </c>
      <c r="R36" s="208">
        <v>0</v>
      </c>
    </row>
    <row r="37" spans="1:17" ht="12.75">
      <c r="A37" s="245">
        <v>36363</v>
      </c>
      <c r="B37" s="257">
        <v>745259</v>
      </c>
      <c r="C37" s="258"/>
      <c r="D37" s="272" t="s">
        <v>100</v>
      </c>
      <c r="E37" s="259"/>
      <c r="F37" s="249" t="s">
        <v>99</v>
      </c>
      <c r="G37" s="250">
        <v>256</v>
      </c>
      <c r="H37" s="250">
        <v>1551148.66</v>
      </c>
      <c r="I37" s="250">
        <v>1375414</v>
      </c>
      <c r="J37" s="98"/>
      <c r="K37" s="250" t="s">
        <v>47</v>
      </c>
      <c r="L37" s="291">
        <v>120.5</v>
      </c>
      <c r="M37" s="250">
        <v>7054973</v>
      </c>
      <c r="N37" s="253"/>
      <c r="O37" s="254" t="s">
        <v>1041</v>
      </c>
      <c r="P37" s="58"/>
      <c r="Q37" s="239"/>
    </row>
    <row r="38" spans="1:17" ht="12.75">
      <c r="A38" s="245"/>
      <c r="B38" s="257"/>
      <c r="C38" s="258"/>
      <c r="D38" s="272"/>
      <c r="E38" s="259"/>
      <c r="F38" s="249"/>
      <c r="G38" s="250"/>
      <c r="H38" s="250"/>
      <c r="I38" s="250"/>
      <c r="J38" s="98"/>
      <c r="K38" s="250"/>
      <c r="L38" s="273"/>
      <c r="M38" s="250"/>
      <c r="N38" s="253"/>
      <c r="O38" s="254"/>
      <c r="P38" s="58"/>
      <c r="Q38" s="239"/>
    </row>
    <row r="39" spans="1:18" ht="12.75">
      <c r="A39" s="245">
        <v>36496</v>
      </c>
      <c r="B39" s="257">
        <v>934961</v>
      </c>
      <c r="C39" s="258">
        <v>1</v>
      </c>
      <c r="D39" s="259" t="s">
        <v>606</v>
      </c>
      <c r="E39" s="259"/>
      <c r="F39" s="249">
        <v>58</v>
      </c>
      <c r="G39" s="250">
        <v>216</v>
      </c>
      <c r="H39" s="250">
        <v>560847.01</v>
      </c>
      <c r="I39" s="250">
        <v>1200964</v>
      </c>
      <c r="J39" s="98"/>
      <c r="K39" s="251">
        <v>8.65866542</v>
      </c>
      <c r="L39" s="252">
        <v>34</v>
      </c>
      <c r="M39" s="250">
        <v>25466663</v>
      </c>
      <c r="N39" s="253"/>
      <c r="O39" s="254" t="s">
        <v>633</v>
      </c>
      <c r="P39" s="58">
        <v>34</v>
      </c>
      <c r="Q39" s="239">
        <v>58</v>
      </c>
      <c r="R39" s="208">
        <v>0</v>
      </c>
    </row>
    <row r="40" spans="1:17" ht="12.75">
      <c r="A40" s="245"/>
      <c r="B40" s="257"/>
      <c r="C40" s="258"/>
      <c r="D40" s="259"/>
      <c r="E40" s="259"/>
      <c r="F40" s="249"/>
      <c r="G40" s="250"/>
      <c r="H40" s="250"/>
      <c r="I40" s="250"/>
      <c r="J40" s="98"/>
      <c r="K40" s="251"/>
      <c r="L40" s="252"/>
      <c r="M40" s="250"/>
      <c r="N40" s="253"/>
      <c r="O40" s="254"/>
      <c r="P40" s="58"/>
      <c r="Q40" s="239"/>
    </row>
    <row r="41" spans="1:18" ht="12.75">
      <c r="A41" s="245">
        <v>34971</v>
      </c>
      <c r="B41" s="257">
        <v>33266</v>
      </c>
      <c r="C41" s="258">
        <v>1</v>
      </c>
      <c r="D41" s="259" t="s">
        <v>101</v>
      </c>
      <c r="E41" s="259"/>
      <c r="F41" s="249" t="s">
        <v>102</v>
      </c>
      <c r="G41" s="250">
        <v>5</v>
      </c>
      <c r="H41" s="250">
        <v>4967.14</v>
      </c>
      <c r="I41" s="250">
        <v>9533</v>
      </c>
      <c r="J41" s="98"/>
      <c r="K41" s="251">
        <v>7.841819755</v>
      </c>
      <c r="L41" s="252">
        <v>56.5</v>
      </c>
      <c r="M41" s="250">
        <v>13879327</v>
      </c>
      <c r="N41" s="253"/>
      <c r="O41" s="254" t="s">
        <v>1035</v>
      </c>
      <c r="P41" s="58">
        <v>56.5</v>
      </c>
      <c r="Q41" s="239">
        <v>13</v>
      </c>
      <c r="R41" s="208">
        <v>0</v>
      </c>
    </row>
    <row r="42" spans="1:17" ht="12.75">
      <c r="A42" s="245"/>
      <c r="B42" s="257"/>
      <c r="C42" s="258"/>
      <c r="D42" s="259"/>
      <c r="E42" s="259"/>
      <c r="F42" s="249"/>
      <c r="G42" s="250"/>
      <c r="H42" s="250"/>
      <c r="I42" s="250"/>
      <c r="J42" s="98"/>
      <c r="K42" s="251"/>
      <c r="L42" s="252"/>
      <c r="M42" s="250"/>
      <c r="N42" s="253"/>
      <c r="O42" s="254"/>
      <c r="P42" s="58"/>
      <c r="Q42" s="239"/>
    </row>
    <row r="43" spans="1:18" ht="12.75">
      <c r="A43" s="245">
        <v>35935</v>
      </c>
      <c r="B43" s="257">
        <v>278551</v>
      </c>
      <c r="C43" s="258">
        <v>1</v>
      </c>
      <c r="D43" s="259" t="s">
        <v>103</v>
      </c>
      <c r="E43" s="259"/>
      <c r="F43" s="249" t="s">
        <v>86</v>
      </c>
      <c r="G43" s="250">
        <v>724</v>
      </c>
      <c r="H43" s="250">
        <v>4454457.35</v>
      </c>
      <c r="I43" s="250">
        <v>1414153</v>
      </c>
      <c r="J43" s="98"/>
      <c r="K43" s="251">
        <v>84.567102375</v>
      </c>
      <c r="L43" s="252">
        <v>237.5</v>
      </c>
      <c r="M43" s="250">
        <v>35607201</v>
      </c>
      <c r="N43" s="253"/>
      <c r="O43" s="254" t="s">
        <v>633</v>
      </c>
      <c r="P43" s="58">
        <v>237.5</v>
      </c>
      <c r="Q43" s="239">
        <v>54</v>
      </c>
      <c r="R43" s="208">
        <v>0</v>
      </c>
    </row>
    <row r="44" spans="1:17" ht="12.75">
      <c r="A44" s="245"/>
      <c r="B44" s="257"/>
      <c r="C44" s="258"/>
      <c r="D44" s="272" t="s">
        <v>104</v>
      </c>
      <c r="E44" s="259"/>
      <c r="F44" s="249"/>
      <c r="G44" s="250"/>
      <c r="H44" s="250"/>
      <c r="I44" s="250"/>
      <c r="J44" s="98"/>
      <c r="K44" s="251"/>
      <c r="L44" s="252"/>
      <c r="M44" s="250"/>
      <c r="N44" s="253"/>
      <c r="O44" s="254"/>
      <c r="P44" s="58"/>
      <c r="Q44" s="239"/>
    </row>
    <row r="45" spans="1:18" ht="12.75">
      <c r="A45" s="245">
        <v>35923</v>
      </c>
      <c r="B45" s="257">
        <v>277763</v>
      </c>
      <c r="C45" s="258">
        <v>1</v>
      </c>
      <c r="D45" s="259" t="s">
        <v>105</v>
      </c>
      <c r="E45" s="259"/>
      <c r="F45" s="249" t="s">
        <v>106</v>
      </c>
      <c r="G45" s="250">
        <v>69</v>
      </c>
      <c r="H45" s="250">
        <v>223216.6</v>
      </c>
      <c r="I45" s="250">
        <v>191859</v>
      </c>
      <c r="J45" s="98"/>
      <c r="K45" s="251">
        <v>10.080543375</v>
      </c>
      <c r="L45" s="252">
        <v>112.5</v>
      </c>
      <c r="M45" s="250">
        <v>8960483</v>
      </c>
      <c r="N45" s="253"/>
      <c r="O45" s="254" t="s">
        <v>1042</v>
      </c>
      <c r="P45" s="58">
        <v>112.5</v>
      </c>
      <c r="Q45" s="239">
        <v>56</v>
      </c>
      <c r="R45" s="208">
        <v>0</v>
      </c>
    </row>
    <row r="46" spans="1:17" ht="12.75">
      <c r="A46" s="245"/>
      <c r="B46" s="257"/>
      <c r="C46" s="258"/>
      <c r="D46" s="259"/>
      <c r="E46" s="259"/>
      <c r="F46" s="249"/>
      <c r="G46" s="250"/>
      <c r="H46" s="250"/>
      <c r="I46" s="250"/>
      <c r="J46" s="98"/>
      <c r="K46" s="251"/>
      <c r="L46" s="252"/>
      <c r="M46" s="250"/>
      <c r="N46" s="253"/>
      <c r="O46" s="254"/>
      <c r="P46" s="58"/>
      <c r="Q46" s="239"/>
    </row>
    <row r="47" spans="1:18" ht="12.75">
      <c r="A47" s="245">
        <v>35964</v>
      </c>
      <c r="B47" s="257">
        <v>290306</v>
      </c>
      <c r="C47" s="258">
        <v>1</v>
      </c>
      <c r="D47" s="259" t="s">
        <v>107</v>
      </c>
      <c r="E47" s="259"/>
      <c r="F47" s="249">
        <v>7</v>
      </c>
      <c r="G47" s="250">
        <v>7</v>
      </c>
      <c r="H47" s="250">
        <v>47339.44</v>
      </c>
      <c r="I47" s="250">
        <v>68328</v>
      </c>
      <c r="J47" s="98"/>
      <c r="K47" s="251">
        <v>25.0399758</v>
      </c>
      <c r="L47" s="252">
        <v>69</v>
      </c>
      <c r="M47" s="250">
        <v>36289820</v>
      </c>
      <c r="N47" s="253"/>
      <c r="O47" s="254" t="s">
        <v>1043</v>
      </c>
      <c r="P47" s="58">
        <v>69</v>
      </c>
      <c r="Q47" s="239">
        <v>7</v>
      </c>
      <c r="R47" s="208">
        <v>0</v>
      </c>
    </row>
    <row r="48" spans="1:17" ht="12.75">
      <c r="A48" s="245"/>
      <c r="B48" s="257"/>
      <c r="C48" s="258"/>
      <c r="D48" s="259"/>
      <c r="E48" s="259"/>
      <c r="F48" s="249"/>
      <c r="G48" s="250"/>
      <c r="H48" s="250"/>
      <c r="I48" s="250"/>
      <c r="J48" s="98"/>
      <c r="K48" s="251"/>
      <c r="L48" s="269"/>
      <c r="M48" s="250"/>
      <c r="N48" s="253"/>
      <c r="O48" s="254"/>
      <c r="P48" s="58"/>
      <c r="Q48" s="239"/>
    </row>
    <row r="49" spans="1:18" s="278" customFormat="1" ht="12.75">
      <c r="A49" s="245">
        <v>35487</v>
      </c>
      <c r="B49" s="257">
        <v>43834</v>
      </c>
      <c r="C49" s="258">
        <v>1</v>
      </c>
      <c r="D49" s="259" t="s">
        <v>108</v>
      </c>
      <c r="E49" s="259"/>
      <c r="F49" s="249" t="s">
        <v>109</v>
      </c>
      <c r="G49" s="250">
        <v>16</v>
      </c>
      <c r="H49" s="250">
        <v>15121.76</v>
      </c>
      <c r="I49" s="250">
        <v>32732</v>
      </c>
      <c r="J49" s="98"/>
      <c r="K49" s="251">
        <v>1.46475</v>
      </c>
      <c r="L49" s="252">
        <v>46.5</v>
      </c>
      <c r="M49" s="250">
        <v>3150000</v>
      </c>
      <c r="N49" s="253"/>
      <c r="O49" s="254" t="s">
        <v>1035</v>
      </c>
      <c r="P49" s="275">
        <v>46.5</v>
      </c>
      <c r="Q49" s="276">
        <v>53</v>
      </c>
      <c r="R49" s="277">
        <v>0</v>
      </c>
    </row>
    <row r="50" spans="1:18" s="98" customFormat="1" ht="12">
      <c r="A50" s="260"/>
      <c r="B50" s="261"/>
      <c r="C50" s="262"/>
      <c r="F50" s="249"/>
      <c r="G50" s="250"/>
      <c r="H50" s="250"/>
      <c r="I50" s="250"/>
      <c r="K50" s="263"/>
      <c r="L50" s="264"/>
      <c r="M50" s="250"/>
      <c r="N50" s="253"/>
      <c r="O50" s="254"/>
      <c r="P50" s="275"/>
      <c r="Q50" s="279"/>
      <c r="R50" s="280"/>
    </row>
    <row r="51" spans="1:18" s="278" customFormat="1" ht="24">
      <c r="A51" s="245">
        <v>34936</v>
      </c>
      <c r="B51" s="257">
        <v>40534</v>
      </c>
      <c r="C51" s="258">
        <v>1</v>
      </c>
      <c r="D51" s="259" t="s">
        <v>110</v>
      </c>
      <c r="E51" s="259"/>
      <c r="F51" s="249" t="s">
        <v>111</v>
      </c>
      <c r="G51" s="250">
        <v>124</v>
      </c>
      <c r="H51" s="250">
        <v>622570.98</v>
      </c>
      <c r="I51" s="250">
        <v>942893</v>
      </c>
      <c r="J51" s="98"/>
      <c r="K51" s="251">
        <v>58.21119403805761</v>
      </c>
      <c r="L51" s="252">
        <v>68.49403905</v>
      </c>
      <c r="M51" s="250">
        <v>84987241</v>
      </c>
      <c r="N51" s="253"/>
      <c r="O51" s="254" t="s">
        <v>1044</v>
      </c>
      <c r="P51" s="275">
        <v>68.49403905</v>
      </c>
      <c r="Q51" s="276">
        <v>31</v>
      </c>
      <c r="R51" s="277">
        <v>0</v>
      </c>
    </row>
    <row r="52" spans="1:18" s="278" customFormat="1" ht="12.75">
      <c r="A52" s="245"/>
      <c r="B52" s="257"/>
      <c r="C52" s="258"/>
      <c r="D52" s="272"/>
      <c r="E52" s="259"/>
      <c r="F52" s="249"/>
      <c r="G52" s="250"/>
      <c r="H52" s="250"/>
      <c r="I52" s="250"/>
      <c r="J52" s="98"/>
      <c r="K52" s="251"/>
      <c r="L52" s="269"/>
      <c r="M52" s="250"/>
      <c r="N52" s="253"/>
      <c r="O52" s="254"/>
      <c r="P52" s="275"/>
      <c r="Q52" s="276"/>
      <c r="R52" s="277"/>
    </row>
    <row r="53" spans="1:18" s="278" customFormat="1" ht="12.75">
      <c r="A53" s="245">
        <v>35487</v>
      </c>
      <c r="B53" s="257">
        <v>40211</v>
      </c>
      <c r="C53" s="258">
        <v>1</v>
      </c>
      <c r="D53" s="259" t="s">
        <v>112</v>
      </c>
      <c r="E53" s="259"/>
      <c r="F53" s="249" t="s">
        <v>113</v>
      </c>
      <c r="G53" s="250">
        <v>1785</v>
      </c>
      <c r="H53" s="250">
        <v>19272406.869999997</v>
      </c>
      <c r="I53" s="250">
        <v>2211886</v>
      </c>
      <c r="J53" s="98"/>
      <c r="K53" s="251">
        <v>217.81673095</v>
      </c>
      <c r="L53" s="252">
        <v>747.5</v>
      </c>
      <c r="M53" s="250">
        <v>29139362</v>
      </c>
      <c r="N53" s="253"/>
      <c r="O53" s="254" t="s">
        <v>1034</v>
      </c>
      <c r="P53" s="275">
        <v>747.5</v>
      </c>
      <c r="Q53" s="276">
        <v>44</v>
      </c>
      <c r="R53" s="277">
        <v>0</v>
      </c>
    </row>
    <row r="54" spans="1:17" ht="12.75">
      <c r="A54" s="245"/>
      <c r="B54" s="257"/>
      <c r="C54" s="258"/>
      <c r="D54" s="259"/>
      <c r="E54" s="259"/>
      <c r="F54" s="249"/>
      <c r="G54" s="250"/>
      <c r="H54" s="250"/>
      <c r="I54" s="250"/>
      <c r="J54" s="98"/>
      <c r="K54" s="251"/>
      <c r="L54" s="252"/>
      <c r="M54" s="250"/>
      <c r="N54" s="253"/>
      <c r="O54" s="254"/>
      <c r="P54" s="58"/>
      <c r="Q54" s="239"/>
    </row>
    <row r="55" spans="1:18" s="278" customFormat="1" ht="12.75">
      <c r="A55" s="245">
        <v>36438</v>
      </c>
      <c r="B55" s="257">
        <v>845580</v>
      </c>
      <c r="C55" s="258">
        <v>1</v>
      </c>
      <c r="D55" s="259" t="s">
        <v>579</v>
      </c>
      <c r="E55" s="259"/>
      <c r="F55" s="249">
        <v>4</v>
      </c>
      <c r="G55" s="250">
        <v>111</v>
      </c>
      <c r="H55" s="250">
        <v>1550931.3</v>
      </c>
      <c r="I55" s="250">
        <v>1195338</v>
      </c>
      <c r="J55" s="98"/>
      <c r="K55" s="251">
        <v>58.391591925037105</v>
      </c>
      <c r="L55" s="252">
        <v>122.01969824663186</v>
      </c>
      <c r="M55" s="250">
        <v>47854234</v>
      </c>
      <c r="N55" s="253"/>
      <c r="O55" s="254" t="s">
        <v>586</v>
      </c>
      <c r="P55" s="275">
        <v>122.01969824663186</v>
      </c>
      <c r="Q55" s="276">
        <v>4</v>
      </c>
      <c r="R55" s="277">
        <v>0</v>
      </c>
    </row>
    <row r="56" spans="1:17" ht="12.75">
      <c r="A56" s="245"/>
      <c r="B56" s="257"/>
      <c r="C56" s="258"/>
      <c r="D56" s="259"/>
      <c r="E56" s="259"/>
      <c r="F56" s="249"/>
      <c r="G56" s="250"/>
      <c r="H56" s="250"/>
      <c r="I56" s="250"/>
      <c r="J56" s="98"/>
      <c r="K56" s="251"/>
      <c r="L56" s="252"/>
      <c r="M56" s="250"/>
      <c r="N56" s="253"/>
      <c r="O56" s="254"/>
      <c r="P56" s="58"/>
      <c r="Q56" s="239"/>
    </row>
    <row r="57" spans="1:18" ht="12.75">
      <c r="A57" s="245">
        <v>35695</v>
      </c>
      <c r="B57" s="257">
        <v>151470</v>
      </c>
      <c r="C57" s="258">
        <v>1</v>
      </c>
      <c r="D57" s="259" t="s">
        <v>114</v>
      </c>
      <c r="E57" s="259"/>
      <c r="F57" s="249">
        <v>4</v>
      </c>
      <c r="G57" s="250">
        <v>31</v>
      </c>
      <c r="H57" s="250">
        <v>101301.8</v>
      </c>
      <c r="I57" s="250">
        <v>29946</v>
      </c>
      <c r="J57" s="98"/>
      <c r="K57" s="251">
        <v>19.88</v>
      </c>
      <c r="L57" s="252">
        <v>355</v>
      </c>
      <c r="M57" s="250">
        <v>5600000</v>
      </c>
      <c r="N57" s="253"/>
      <c r="O57" s="254" t="s">
        <v>1035</v>
      </c>
      <c r="P57" s="58">
        <v>355</v>
      </c>
      <c r="Q57" s="239">
        <v>4</v>
      </c>
      <c r="R57" s="208">
        <v>0</v>
      </c>
    </row>
    <row r="58" spans="1:17" ht="12.75">
      <c r="A58" s="245"/>
      <c r="B58" s="257"/>
      <c r="C58" s="258"/>
      <c r="D58" s="259"/>
      <c r="E58" s="259"/>
      <c r="F58" s="249"/>
      <c r="G58" s="250"/>
      <c r="H58" s="250"/>
      <c r="I58" s="250"/>
      <c r="J58" s="98"/>
      <c r="K58" s="251"/>
      <c r="L58" s="269"/>
      <c r="M58" s="250"/>
      <c r="N58" s="253"/>
      <c r="O58" s="254"/>
      <c r="P58" s="58"/>
      <c r="Q58" s="239"/>
    </row>
    <row r="59" spans="1:18" ht="24">
      <c r="A59" s="245">
        <v>36137</v>
      </c>
      <c r="B59" s="257">
        <v>450285</v>
      </c>
      <c r="C59" s="258">
        <v>1</v>
      </c>
      <c r="D59" s="259" t="s">
        <v>115</v>
      </c>
      <c r="E59" s="259"/>
      <c r="F59" s="249" t="s">
        <v>102</v>
      </c>
      <c r="G59" s="250">
        <v>4929</v>
      </c>
      <c r="H59" s="250">
        <v>11615984.6</v>
      </c>
      <c r="I59" s="250">
        <v>62976644</v>
      </c>
      <c r="J59" s="98"/>
      <c r="K59" s="251">
        <v>41.38557588</v>
      </c>
      <c r="L59" s="252">
        <v>17</v>
      </c>
      <c r="M59" s="250">
        <v>243444564</v>
      </c>
      <c r="N59" s="253"/>
      <c r="O59" s="254" t="s">
        <v>1032</v>
      </c>
      <c r="P59" s="58">
        <v>17</v>
      </c>
      <c r="Q59" s="239">
        <v>13</v>
      </c>
      <c r="R59" s="208">
        <v>0</v>
      </c>
    </row>
    <row r="60" spans="1:17" ht="12.75">
      <c r="A60" s="245"/>
      <c r="B60" s="257"/>
      <c r="C60" s="258"/>
      <c r="D60" s="259"/>
      <c r="E60" s="259"/>
      <c r="F60" s="249"/>
      <c r="G60" s="250"/>
      <c r="H60" s="250"/>
      <c r="I60" s="250"/>
      <c r="J60" s="98"/>
      <c r="K60" s="251"/>
      <c r="L60" s="269"/>
      <c r="M60" s="250"/>
      <c r="N60" s="253"/>
      <c r="O60" s="254"/>
      <c r="P60" s="58"/>
      <c r="Q60" s="239"/>
    </row>
    <row r="61" spans="1:18" ht="12.75">
      <c r="A61" s="245">
        <v>34975</v>
      </c>
      <c r="B61" s="257">
        <v>52313</v>
      </c>
      <c r="C61" s="258">
        <v>1</v>
      </c>
      <c r="D61" s="259" t="s">
        <v>116</v>
      </c>
      <c r="E61" s="259"/>
      <c r="F61" s="249" t="s">
        <v>106</v>
      </c>
      <c r="G61" s="250">
        <v>239</v>
      </c>
      <c r="H61" s="250">
        <v>2740447.72</v>
      </c>
      <c r="I61" s="250">
        <v>394270</v>
      </c>
      <c r="J61" s="98"/>
      <c r="K61" s="251">
        <v>153.2989011</v>
      </c>
      <c r="L61" s="252">
        <v>670</v>
      </c>
      <c r="M61" s="250">
        <v>22880433</v>
      </c>
      <c r="N61" s="253"/>
      <c r="O61" s="254" t="s">
        <v>1045</v>
      </c>
      <c r="P61" s="58">
        <v>670</v>
      </c>
      <c r="Q61" s="239">
        <v>56</v>
      </c>
      <c r="R61" s="208">
        <v>0</v>
      </c>
    </row>
    <row r="62" spans="1:17" ht="12.75">
      <c r="A62" s="245"/>
      <c r="B62" s="257"/>
      <c r="C62" s="258"/>
      <c r="D62" s="272"/>
      <c r="E62" s="259"/>
      <c r="F62" s="249"/>
      <c r="G62" s="250"/>
      <c r="H62" s="250"/>
      <c r="I62" s="250"/>
      <c r="J62" s="98"/>
      <c r="K62" s="281"/>
      <c r="L62" s="281"/>
      <c r="M62" s="250"/>
      <c r="N62" s="253"/>
      <c r="O62" s="254"/>
      <c r="P62" s="58"/>
      <c r="Q62" s="239"/>
    </row>
    <row r="63" spans="1:18" ht="12.75">
      <c r="A63" s="245">
        <v>35961</v>
      </c>
      <c r="B63" s="257">
        <v>292012</v>
      </c>
      <c r="C63" s="258">
        <v>1</v>
      </c>
      <c r="D63" s="259" t="s">
        <v>117</v>
      </c>
      <c r="E63" s="259"/>
      <c r="F63" s="249" t="s">
        <v>92</v>
      </c>
      <c r="G63" s="250">
        <v>79</v>
      </c>
      <c r="H63" s="250">
        <v>447052.48</v>
      </c>
      <c r="I63" s="250">
        <v>636617</v>
      </c>
      <c r="J63" s="98"/>
      <c r="K63" s="251">
        <v>4.829388</v>
      </c>
      <c r="L63" s="252">
        <v>74.5</v>
      </c>
      <c r="M63" s="250">
        <v>6482400</v>
      </c>
      <c r="N63" s="253"/>
      <c r="O63" s="254" t="s">
        <v>1046</v>
      </c>
      <c r="P63" s="58">
        <v>74.5</v>
      </c>
      <c r="Q63" s="239">
        <v>58</v>
      </c>
      <c r="R63" s="208">
        <v>0</v>
      </c>
    </row>
    <row r="64" spans="1:17" ht="12.75">
      <c r="A64" s="245"/>
      <c r="B64" s="257"/>
      <c r="C64" s="258"/>
      <c r="D64" s="272"/>
      <c r="E64" s="259"/>
      <c r="F64" s="249"/>
      <c r="G64" s="250"/>
      <c r="H64" s="250"/>
      <c r="I64" s="250"/>
      <c r="J64" s="98"/>
      <c r="K64" s="281"/>
      <c r="L64" s="281"/>
      <c r="M64" s="250"/>
      <c r="N64" s="253"/>
      <c r="O64" s="254"/>
      <c r="P64" s="58"/>
      <c r="Q64" s="239"/>
    </row>
    <row r="65" spans="1:18" ht="12.75">
      <c r="A65" s="245">
        <v>34869</v>
      </c>
      <c r="B65" s="257">
        <v>60929</v>
      </c>
      <c r="C65" s="258">
        <v>1</v>
      </c>
      <c r="D65" s="259" t="s">
        <v>118</v>
      </c>
      <c r="E65" s="259"/>
      <c r="F65" s="249" t="s">
        <v>119</v>
      </c>
      <c r="G65" s="250">
        <v>2</v>
      </c>
      <c r="H65" s="250">
        <v>5900.7</v>
      </c>
      <c r="I65" s="250">
        <v>6942</v>
      </c>
      <c r="J65" s="98"/>
      <c r="K65" s="251">
        <v>1.57745175</v>
      </c>
      <c r="L65" s="252">
        <v>87.5</v>
      </c>
      <c r="M65" s="250">
        <v>1802802</v>
      </c>
      <c r="N65" s="253"/>
      <c r="O65" s="254" t="s">
        <v>1035</v>
      </c>
      <c r="P65" s="58">
        <v>87.5</v>
      </c>
      <c r="Q65" s="239">
        <v>85</v>
      </c>
      <c r="R65" s="208">
        <v>0</v>
      </c>
    </row>
    <row r="66" spans="1:17" ht="12.75">
      <c r="A66" s="245"/>
      <c r="B66" s="257"/>
      <c r="C66" s="258"/>
      <c r="D66" s="259"/>
      <c r="E66" s="259"/>
      <c r="F66" s="249"/>
      <c r="G66" s="250"/>
      <c r="H66" s="250"/>
      <c r="I66" s="250"/>
      <c r="J66" s="98"/>
      <c r="K66" s="251"/>
      <c r="L66" s="252"/>
      <c r="M66" s="250"/>
      <c r="N66" s="253"/>
      <c r="O66" s="254"/>
      <c r="P66" s="58"/>
      <c r="Q66" s="239"/>
    </row>
    <row r="67" spans="1:18" ht="24">
      <c r="A67" s="245">
        <v>34970</v>
      </c>
      <c r="B67" s="246">
        <v>946256</v>
      </c>
      <c r="C67" s="247">
        <v>1</v>
      </c>
      <c r="D67" s="248" t="s">
        <v>120</v>
      </c>
      <c r="E67" s="248"/>
      <c r="F67" s="249">
        <v>7</v>
      </c>
      <c r="G67" s="250">
        <v>1444</v>
      </c>
      <c r="H67" s="250">
        <v>2713341.32</v>
      </c>
      <c r="I67" s="250">
        <v>34775875</v>
      </c>
      <c r="J67" s="98"/>
      <c r="K67" s="251">
        <v>32.23955436</v>
      </c>
      <c r="L67" s="282">
        <v>6.5</v>
      </c>
      <c r="M67" s="250">
        <v>495993144</v>
      </c>
      <c r="N67" s="253"/>
      <c r="O67" s="254" t="s">
        <v>1047</v>
      </c>
      <c r="P67" s="58">
        <v>6.5</v>
      </c>
      <c r="Q67" s="239">
        <v>7</v>
      </c>
      <c r="R67" s="208">
        <v>0</v>
      </c>
    </row>
    <row r="68" spans="1:17" ht="12.75">
      <c r="A68" s="245"/>
      <c r="B68" s="257"/>
      <c r="C68" s="258"/>
      <c r="D68" s="255" t="s">
        <v>121</v>
      </c>
      <c r="E68" s="259"/>
      <c r="F68" s="249"/>
      <c r="G68" s="250"/>
      <c r="H68" s="250"/>
      <c r="I68" s="250"/>
      <c r="J68" s="98"/>
      <c r="K68" s="251"/>
      <c r="L68" s="269"/>
      <c r="M68" s="250"/>
      <c r="N68" s="253"/>
      <c r="O68" s="254"/>
      <c r="P68" s="58"/>
      <c r="Q68" s="239"/>
    </row>
    <row r="69" spans="1:18" ht="12.75">
      <c r="A69" s="245">
        <v>36515</v>
      </c>
      <c r="B69" s="257">
        <v>937409</v>
      </c>
      <c r="C69" s="258">
        <v>1</v>
      </c>
      <c r="D69" s="259" t="s">
        <v>625</v>
      </c>
      <c r="E69" s="259"/>
      <c r="F69" s="249">
        <v>58</v>
      </c>
      <c r="G69" s="250">
        <v>65</v>
      </c>
      <c r="H69" s="250">
        <v>291361.56</v>
      </c>
      <c r="I69" s="250">
        <v>833168</v>
      </c>
      <c r="J69" s="98"/>
      <c r="K69" s="251">
        <v>8.49542328</v>
      </c>
      <c r="L69" s="252">
        <v>36</v>
      </c>
      <c r="M69" s="250">
        <v>23598398</v>
      </c>
      <c r="N69" s="253"/>
      <c r="O69" s="254" t="s">
        <v>1048</v>
      </c>
      <c r="P69" s="58">
        <v>36</v>
      </c>
      <c r="Q69" s="239">
        <v>58</v>
      </c>
      <c r="R69" s="208">
        <v>0</v>
      </c>
    </row>
    <row r="70" spans="1:17" ht="12.75">
      <c r="A70" s="245"/>
      <c r="B70" s="257"/>
      <c r="C70" s="258"/>
      <c r="D70" s="259"/>
      <c r="E70" s="259"/>
      <c r="F70" s="249"/>
      <c r="G70" s="250"/>
      <c r="H70" s="250"/>
      <c r="I70" s="250"/>
      <c r="J70" s="98"/>
      <c r="K70" s="251"/>
      <c r="L70" s="252"/>
      <c r="M70" s="250"/>
      <c r="N70" s="253"/>
      <c r="O70" s="254"/>
      <c r="P70" s="58"/>
      <c r="Q70" s="239"/>
    </row>
    <row r="71" spans="1:18" s="312" customFormat="1" ht="12.75">
      <c r="A71" s="303">
        <v>35370</v>
      </c>
      <c r="B71" s="553">
        <v>219903</v>
      </c>
      <c r="C71" s="554">
        <v>1</v>
      </c>
      <c r="D71" s="556" t="s">
        <v>810</v>
      </c>
      <c r="E71" s="556"/>
      <c r="F71" s="593" t="s">
        <v>92</v>
      </c>
      <c r="G71" s="274">
        <v>2650</v>
      </c>
      <c r="H71" s="274">
        <v>34513899.12</v>
      </c>
      <c r="I71" s="274">
        <v>86865533</v>
      </c>
      <c r="J71" s="307"/>
      <c r="K71" s="594">
        <v>120.67032</v>
      </c>
      <c r="L71" s="595">
        <v>31.75</v>
      </c>
      <c r="M71" s="274">
        <v>380064000</v>
      </c>
      <c r="N71" s="308"/>
      <c r="O71" s="552" t="s">
        <v>1049</v>
      </c>
      <c r="P71" s="309">
        <v>31.75</v>
      </c>
      <c r="Q71" s="310">
        <v>58</v>
      </c>
      <c r="R71" s="311">
        <v>0</v>
      </c>
    </row>
    <row r="72" spans="1:17" ht="12.75">
      <c r="A72" s="245"/>
      <c r="B72" s="257"/>
      <c r="C72" s="258"/>
      <c r="D72" s="272" t="s">
        <v>811</v>
      </c>
      <c r="E72" s="259"/>
      <c r="F72" s="249"/>
      <c r="G72" s="250"/>
      <c r="H72" s="250"/>
      <c r="I72" s="250"/>
      <c r="J72" s="98"/>
      <c r="K72" s="296"/>
      <c r="L72" s="252"/>
      <c r="M72" s="250"/>
      <c r="N72" s="253"/>
      <c r="O72" s="254"/>
      <c r="P72" s="58"/>
      <c r="Q72" s="239"/>
    </row>
    <row r="73" spans="1:17" ht="12.75">
      <c r="A73" s="245"/>
      <c r="B73" s="257"/>
      <c r="C73" s="258"/>
      <c r="D73" s="259"/>
      <c r="E73" s="259"/>
      <c r="F73" s="249"/>
      <c r="G73" s="250"/>
      <c r="H73" s="250"/>
      <c r="I73" s="250"/>
      <c r="J73" s="98"/>
      <c r="K73" s="251"/>
      <c r="L73" s="252"/>
      <c r="M73" s="250"/>
      <c r="N73" s="253"/>
      <c r="O73" s="254"/>
      <c r="P73" s="58"/>
      <c r="Q73" s="239"/>
    </row>
    <row r="74" spans="1:18" ht="12.75">
      <c r="A74" s="245">
        <v>35781</v>
      </c>
      <c r="B74" s="257">
        <v>226981</v>
      </c>
      <c r="C74" s="258">
        <v>1</v>
      </c>
      <c r="D74" s="259" t="s">
        <v>122</v>
      </c>
      <c r="E74" s="259"/>
      <c r="F74" s="249" t="s">
        <v>123</v>
      </c>
      <c r="G74" s="250">
        <v>799</v>
      </c>
      <c r="H74" s="250">
        <v>2836199.82</v>
      </c>
      <c r="I74" s="250">
        <v>1338054</v>
      </c>
      <c r="J74" s="98"/>
      <c r="K74" s="251">
        <v>61.969865025</v>
      </c>
      <c r="L74" s="252">
        <v>257.5</v>
      </c>
      <c r="M74" s="250">
        <v>24065967</v>
      </c>
      <c r="N74" s="253"/>
      <c r="O74" s="254" t="s">
        <v>1034</v>
      </c>
      <c r="P74" s="58">
        <v>257.5</v>
      </c>
      <c r="Q74" s="239">
        <v>93</v>
      </c>
      <c r="R74" s="208">
        <v>0</v>
      </c>
    </row>
    <row r="75" spans="1:17" ht="12.75">
      <c r="A75" s="245"/>
      <c r="B75" s="257"/>
      <c r="C75" s="258"/>
      <c r="D75" s="259"/>
      <c r="E75" s="259"/>
      <c r="F75" s="249"/>
      <c r="G75" s="250"/>
      <c r="H75" s="250"/>
      <c r="I75" s="250"/>
      <c r="J75" s="98"/>
      <c r="K75" s="251"/>
      <c r="L75" s="252"/>
      <c r="M75" s="250"/>
      <c r="N75" s="253"/>
      <c r="O75" s="254"/>
      <c r="P75" s="58"/>
      <c r="Q75" s="239"/>
    </row>
    <row r="76" spans="1:18" ht="12.75">
      <c r="A76" s="245">
        <v>35859</v>
      </c>
      <c r="B76" s="257">
        <v>249320</v>
      </c>
      <c r="C76" s="258">
        <v>1</v>
      </c>
      <c r="D76" s="259" t="s">
        <v>124</v>
      </c>
      <c r="E76" s="259"/>
      <c r="F76" s="249" t="s">
        <v>106</v>
      </c>
      <c r="G76" s="250">
        <v>394</v>
      </c>
      <c r="H76" s="250">
        <v>29180560.900000002</v>
      </c>
      <c r="I76" s="250">
        <v>7244090</v>
      </c>
      <c r="J76" s="98"/>
      <c r="K76" s="251">
        <v>76.85287675</v>
      </c>
      <c r="L76" s="252">
        <v>422.5</v>
      </c>
      <c r="M76" s="250">
        <v>18190030</v>
      </c>
      <c r="N76" s="253"/>
      <c r="O76" s="254" t="s">
        <v>1045</v>
      </c>
      <c r="P76" s="58">
        <v>422.5</v>
      </c>
      <c r="Q76" s="239">
        <v>56</v>
      </c>
      <c r="R76" s="208">
        <v>0</v>
      </c>
    </row>
    <row r="77" spans="1:17" ht="12.75">
      <c r="A77" s="245"/>
      <c r="B77" s="257"/>
      <c r="C77" s="258"/>
      <c r="D77" s="259"/>
      <c r="E77" s="259"/>
      <c r="F77" s="249"/>
      <c r="G77" s="250"/>
      <c r="H77" s="250"/>
      <c r="I77" s="250"/>
      <c r="J77" s="98"/>
      <c r="K77" s="251"/>
      <c r="L77" s="269"/>
      <c r="M77" s="250"/>
      <c r="N77" s="253"/>
      <c r="O77" s="254"/>
      <c r="P77" s="58"/>
      <c r="Q77" s="239"/>
    </row>
    <row r="78" spans="1:18" ht="12.75">
      <c r="A78" s="245">
        <v>35618</v>
      </c>
      <c r="B78" s="257">
        <v>53327</v>
      </c>
      <c r="C78" s="258">
        <v>1</v>
      </c>
      <c r="D78" s="259" t="s">
        <v>125</v>
      </c>
      <c r="E78" s="259"/>
      <c r="F78" s="249" t="s">
        <v>126</v>
      </c>
      <c r="G78" s="250">
        <v>410</v>
      </c>
      <c r="H78" s="250">
        <v>519726</v>
      </c>
      <c r="I78" s="250">
        <v>8731321</v>
      </c>
      <c r="J78" s="98"/>
      <c r="K78" s="251">
        <v>4.5995833175</v>
      </c>
      <c r="L78" s="252">
        <v>4.75</v>
      </c>
      <c r="M78" s="250">
        <v>96833333</v>
      </c>
      <c r="N78" s="253"/>
      <c r="O78" s="254" t="s">
        <v>1050</v>
      </c>
      <c r="P78" s="58">
        <v>4.75</v>
      </c>
      <c r="Q78" s="239">
        <v>63</v>
      </c>
      <c r="R78" s="208">
        <v>0</v>
      </c>
    </row>
    <row r="79" spans="1:17" ht="12.75">
      <c r="A79" s="245"/>
      <c r="B79" s="257"/>
      <c r="C79" s="258"/>
      <c r="D79" s="259"/>
      <c r="E79" s="259"/>
      <c r="F79" s="249"/>
      <c r="G79" s="250"/>
      <c r="H79" s="250"/>
      <c r="I79" s="250"/>
      <c r="J79" s="98"/>
      <c r="K79" s="251"/>
      <c r="L79" s="269"/>
      <c r="M79" s="250"/>
      <c r="N79" s="253"/>
      <c r="O79" s="254"/>
      <c r="P79" s="58"/>
      <c r="Q79" s="239"/>
    </row>
    <row r="80" spans="1:18" ht="12.75">
      <c r="A80" s="245">
        <v>36357</v>
      </c>
      <c r="B80" s="257">
        <v>769851</v>
      </c>
      <c r="C80" s="258">
        <v>1</v>
      </c>
      <c r="D80" s="259" t="s">
        <v>127</v>
      </c>
      <c r="E80" s="259"/>
      <c r="F80" s="249">
        <v>97</v>
      </c>
      <c r="G80" s="250">
        <v>281</v>
      </c>
      <c r="H80" s="250">
        <v>2317455.06</v>
      </c>
      <c r="I80" s="250">
        <v>427785</v>
      </c>
      <c r="J80" s="98"/>
      <c r="K80" s="251">
        <v>19.244085625</v>
      </c>
      <c r="L80" s="252">
        <v>477.5</v>
      </c>
      <c r="M80" s="250">
        <v>4030175</v>
      </c>
      <c r="N80" s="253"/>
      <c r="O80" s="254" t="s">
        <v>1051</v>
      </c>
      <c r="P80" s="58">
        <v>477.5</v>
      </c>
      <c r="Q80" s="239">
        <v>97</v>
      </c>
      <c r="R80" s="208">
        <v>0</v>
      </c>
    </row>
    <row r="81" spans="1:17" ht="12.75">
      <c r="A81" s="245"/>
      <c r="B81" s="257"/>
      <c r="C81" s="258"/>
      <c r="D81" s="259"/>
      <c r="E81" s="259"/>
      <c r="F81" s="249"/>
      <c r="G81" s="250"/>
      <c r="H81" s="250"/>
      <c r="I81" s="250"/>
      <c r="J81" s="98"/>
      <c r="K81" s="251"/>
      <c r="L81" s="269"/>
      <c r="M81" s="250"/>
      <c r="N81" s="253"/>
      <c r="O81" s="254"/>
      <c r="P81" s="58"/>
      <c r="Q81" s="239"/>
    </row>
    <row r="82" spans="1:18" ht="12.75">
      <c r="A82" s="245">
        <v>35376</v>
      </c>
      <c r="B82" s="257">
        <v>99440</v>
      </c>
      <c r="C82" s="258">
        <v>1</v>
      </c>
      <c r="D82" s="259" t="s">
        <v>128</v>
      </c>
      <c r="E82" s="259"/>
      <c r="F82" s="249" t="s">
        <v>92</v>
      </c>
      <c r="G82" s="250">
        <v>957</v>
      </c>
      <c r="H82" s="250">
        <v>1568364.09</v>
      </c>
      <c r="I82" s="250">
        <v>14588761</v>
      </c>
      <c r="J82" s="98"/>
      <c r="K82" s="251">
        <v>23.0677943925</v>
      </c>
      <c r="L82" s="252">
        <v>9.25</v>
      </c>
      <c r="M82" s="250">
        <v>249381561</v>
      </c>
      <c r="N82" s="253"/>
      <c r="O82" s="254" t="s">
        <v>633</v>
      </c>
      <c r="P82" s="58">
        <v>9.25</v>
      </c>
      <c r="Q82" s="239">
        <v>58</v>
      </c>
      <c r="R82" s="208">
        <v>0</v>
      </c>
    </row>
    <row r="83" spans="1:17" ht="12.75">
      <c r="A83" s="245"/>
      <c r="B83" s="257"/>
      <c r="C83" s="258"/>
      <c r="D83" s="259"/>
      <c r="E83" s="259"/>
      <c r="F83" s="249"/>
      <c r="G83" s="250"/>
      <c r="H83" s="250"/>
      <c r="I83" s="250"/>
      <c r="J83" s="98"/>
      <c r="K83" s="251"/>
      <c r="L83" s="269"/>
      <c r="M83" s="250"/>
      <c r="N83" s="253"/>
      <c r="O83" s="254"/>
      <c r="P83" s="58"/>
      <c r="Q83" s="239"/>
    </row>
    <row r="84" spans="1:18" ht="12.75">
      <c r="A84" s="245">
        <v>35363</v>
      </c>
      <c r="B84" s="257">
        <v>93635</v>
      </c>
      <c r="C84" s="258">
        <v>1</v>
      </c>
      <c r="D84" s="259" t="s">
        <v>129</v>
      </c>
      <c r="E84" s="259"/>
      <c r="F84" s="249" t="s">
        <v>102</v>
      </c>
      <c r="G84" s="250">
        <v>58</v>
      </c>
      <c r="H84" s="250">
        <v>40435.91</v>
      </c>
      <c r="I84" s="250">
        <v>887520</v>
      </c>
      <c r="J84" s="98"/>
      <c r="K84" s="251">
        <v>8.9663907</v>
      </c>
      <c r="L84" s="252">
        <v>4.75</v>
      </c>
      <c r="M84" s="250">
        <v>188766120</v>
      </c>
      <c r="N84" s="253"/>
      <c r="O84" s="254" t="s">
        <v>1050</v>
      </c>
      <c r="P84" s="58">
        <v>4.75</v>
      </c>
      <c r="Q84" s="239">
        <v>13</v>
      </c>
      <c r="R84" s="208">
        <v>0</v>
      </c>
    </row>
    <row r="85" spans="1:17" ht="12.75">
      <c r="A85" s="245"/>
      <c r="B85" s="257"/>
      <c r="C85" s="258"/>
      <c r="D85" s="259"/>
      <c r="E85" s="259"/>
      <c r="F85" s="249"/>
      <c r="G85" s="250"/>
      <c r="H85" s="250"/>
      <c r="I85" s="250"/>
      <c r="J85" s="98"/>
      <c r="K85" s="251"/>
      <c r="L85" s="269"/>
      <c r="M85" s="250"/>
      <c r="N85" s="253"/>
      <c r="O85" s="254"/>
      <c r="P85" s="58"/>
      <c r="Q85" s="239"/>
    </row>
    <row r="86" spans="1:18" ht="12.75">
      <c r="A86" s="245">
        <v>35524</v>
      </c>
      <c r="B86" s="257">
        <v>101055</v>
      </c>
      <c r="C86" s="258">
        <v>1</v>
      </c>
      <c r="D86" s="259" t="s">
        <v>130</v>
      </c>
      <c r="E86" s="259"/>
      <c r="F86" s="249" t="s">
        <v>102</v>
      </c>
      <c r="G86" s="250">
        <v>21</v>
      </c>
      <c r="H86" s="250">
        <v>56325.95</v>
      </c>
      <c r="I86" s="250">
        <v>102153</v>
      </c>
      <c r="J86" s="98"/>
      <c r="K86" s="251">
        <v>7.1325</v>
      </c>
      <c r="L86" s="252">
        <v>45</v>
      </c>
      <c r="M86" s="250">
        <v>15850000</v>
      </c>
      <c r="N86" s="253"/>
      <c r="O86" s="254" t="s">
        <v>1052</v>
      </c>
      <c r="P86" s="58">
        <v>45</v>
      </c>
      <c r="Q86" s="239">
        <v>13</v>
      </c>
      <c r="R86" s="208">
        <v>0</v>
      </c>
    </row>
    <row r="87" spans="1:17" ht="12.75">
      <c r="A87" s="245"/>
      <c r="B87" s="257"/>
      <c r="C87" s="258"/>
      <c r="D87" s="259"/>
      <c r="E87" s="259"/>
      <c r="F87" s="249"/>
      <c r="G87" s="250"/>
      <c r="H87" s="250"/>
      <c r="I87" s="250"/>
      <c r="J87" s="98"/>
      <c r="K87" s="251"/>
      <c r="L87" s="269"/>
      <c r="M87" s="250"/>
      <c r="N87" s="253"/>
      <c r="O87" s="254"/>
      <c r="P87" s="58"/>
      <c r="Q87" s="239"/>
    </row>
    <row r="88" spans="1:18" ht="12.75">
      <c r="A88" s="245">
        <v>35583</v>
      </c>
      <c r="B88" s="257">
        <v>97109</v>
      </c>
      <c r="C88" s="258">
        <v>1</v>
      </c>
      <c r="D88" s="259" t="s">
        <v>577</v>
      </c>
      <c r="E88" s="259"/>
      <c r="F88" s="249" t="s">
        <v>131</v>
      </c>
      <c r="G88" s="250" t="s">
        <v>47</v>
      </c>
      <c r="H88" s="250" t="s">
        <v>47</v>
      </c>
      <c r="I88" s="250" t="s">
        <v>47</v>
      </c>
      <c r="J88" s="98"/>
      <c r="K88" s="250" t="s">
        <v>47</v>
      </c>
      <c r="L88" s="250" t="s">
        <v>47</v>
      </c>
      <c r="M88" s="250">
        <v>1620000</v>
      </c>
      <c r="N88" s="253"/>
      <c r="O88" s="254" t="s">
        <v>1051</v>
      </c>
      <c r="P88" s="58" t="s">
        <v>47</v>
      </c>
      <c r="Q88" s="239" t="e">
        <v>#N/A</v>
      </c>
      <c r="R88" s="208" t="e">
        <v>#N/A</v>
      </c>
    </row>
    <row r="89" spans="1:17" ht="12.75">
      <c r="A89" s="245"/>
      <c r="B89" s="257"/>
      <c r="C89" s="258"/>
      <c r="D89" s="255" t="s">
        <v>578</v>
      </c>
      <c r="E89" s="259"/>
      <c r="F89" s="249"/>
      <c r="G89" s="250"/>
      <c r="H89" s="250"/>
      <c r="I89" s="250"/>
      <c r="J89" s="98"/>
      <c r="K89" s="251"/>
      <c r="L89" s="269"/>
      <c r="M89" s="250"/>
      <c r="N89" s="253"/>
      <c r="O89" s="254"/>
      <c r="P89" s="58"/>
      <c r="Q89" s="239"/>
    </row>
    <row r="90" spans="1:18" ht="12.75">
      <c r="A90" s="245">
        <v>35422</v>
      </c>
      <c r="B90" s="257">
        <v>97121</v>
      </c>
      <c r="C90" s="258">
        <v>1</v>
      </c>
      <c r="D90" s="259" t="s">
        <v>132</v>
      </c>
      <c r="E90" s="259"/>
      <c r="F90" s="249" t="s">
        <v>133</v>
      </c>
      <c r="G90" s="250">
        <v>29</v>
      </c>
      <c r="H90" s="250">
        <v>404281.74</v>
      </c>
      <c r="I90" s="250">
        <v>1311224</v>
      </c>
      <c r="J90" s="98"/>
      <c r="K90" s="251">
        <v>3.061185</v>
      </c>
      <c r="L90" s="252">
        <v>34.5</v>
      </c>
      <c r="M90" s="250">
        <v>8873000</v>
      </c>
      <c r="N90" s="253"/>
      <c r="O90" s="254" t="s">
        <v>1053</v>
      </c>
      <c r="P90" s="58">
        <v>34.5</v>
      </c>
      <c r="Q90" s="239">
        <v>34</v>
      </c>
      <c r="R90" s="208">
        <v>0</v>
      </c>
    </row>
    <row r="91" spans="1:17" ht="12.75">
      <c r="A91" s="245"/>
      <c r="B91" s="257"/>
      <c r="C91" s="258"/>
      <c r="D91" s="259"/>
      <c r="E91" s="259"/>
      <c r="F91" s="249"/>
      <c r="G91" s="250"/>
      <c r="H91" s="250"/>
      <c r="I91" s="250"/>
      <c r="J91" s="98"/>
      <c r="K91" s="251"/>
      <c r="L91" s="252"/>
      <c r="M91" s="250"/>
      <c r="N91" s="253"/>
      <c r="O91" s="254"/>
      <c r="P91" s="58"/>
      <c r="Q91" s="239"/>
    </row>
    <row r="92" spans="1:18" ht="24">
      <c r="A92" s="245">
        <v>35052</v>
      </c>
      <c r="B92" s="246">
        <v>759216</v>
      </c>
      <c r="C92" s="247">
        <v>1</v>
      </c>
      <c r="D92" s="248" t="s">
        <v>134</v>
      </c>
      <c r="E92" s="248"/>
      <c r="F92" s="249" t="s">
        <v>86</v>
      </c>
      <c r="G92" s="250">
        <v>20714</v>
      </c>
      <c r="H92" s="250">
        <v>63179937.46999999</v>
      </c>
      <c r="I92" s="250">
        <v>544859725</v>
      </c>
      <c r="J92" s="98"/>
      <c r="K92" s="283">
        <v>91.69752</v>
      </c>
      <c r="L92" s="284">
        <v>8</v>
      </c>
      <c r="M92" s="250">
        <v>1146219000</v>
      </c>
      <c r="N92" s="253"/>
      <c r="O92" s="254" t="s">
        <v>1054</v>
      </c>
      <c r="P92" s="58">
        <v>8</v>
      </c>
      <c r="Q92" s="239">
        <v>54</v>
      </c>
      <c r="R92" s="208">
        <v>0</v>
      </c>
    </row>
    <row r="93" spans="1:17" ht="12.75" customHeight="1">
      <c r="A93" s="245"/>
      <c r="B93" s="246"/>
      <c r="C93" s="247"/>
      <c r="D93" s="255" t="s">
        <v>135</v>
      </c>
      <c r="E93" s="248"/>
      <c r="F93" s="249"/>
      <c r="G93" s="250"/>
      <c r="H93" s="250"/>
      <c r="I93" s="250"/>
      <c r="J93" s="267"/>
      <c r="K93" s="285"/>
      <c r="L93" s="269"/>
      <c r="M93" s="250"/>
      <c r="N93" s="253"/>
      <c r="O93" s="254"/>
      <c r="P93" s="58"/>
      <c r="Q93" s="239"/>
    </row>
    <row r="94" spans="1:18" ht="12.75">
      <c r="A94" s="245">
        <v>35496</v>
      </c>
      <c r="B94" s="257">
        <v>99860</v>
      </c>
      <c r="C94" s="258">
        <v>1</v>
      </c>
      <c r="D94" s="259" t="s">
        <v>136</v>
      </c>
      <c r="E94" s="259"/>
      <c r="F94" s="249" t="s">
        <v>109</v>
      </c>
      <c r="G94" s="250">
        <v>248</v>
      </c>
      <c r="H94" s="250">
        <v>338138.52</v>
      </c>
      <c r="I94" s="250">
        <v>1243404</v>
      </c>
      <c r="J94" s="98"/>
      <c r="K94" s="251">
        <v>21.2</v>
      </c>
      <c r="L94" s="252">
        <v>26.5</v>
      </c>
      <c r="M94" s="250">
        <v>80000000</v>
      </c>
      <c r="N94" s="253"/>
      <c r="O94" s="254" t="s">
        <v>1039</v>
      </c>
      <c r="P94" s="58">
        <v>26.5</v>
      </c>
      <c r="Q94" s="239">
        <v>53</v>
      </c>
      <c r="R94" s="208">
        <v>0</v>
      </c>
    </row>
    <row r="95" spans="1:17" ht="12.75">
      <c r="A95" s="245"/>
      <c r="B95" s="257"/>
      <c r="C95" s="258"/>
      <c r="D95" s="259"/>
      <c r="E95" s="259"/>
      <c r="F95" s="249"/>
      <c r="G95" s="250"/>
      <c r="H95" s="250"/>
      <c r="I95" s="250"/>
      <c r="J95" s="98"/>
      <c r="K95" s="251"/>
      <c r="L95" s="252"/>
      <c r="M95" s="250"/>
      <c r="N95" s="253"/>
      <c r="O95" s="254"/>
      <c r="P95" s="58"/>
      <c r="Q95" s="239"/>
    </row>
    <row r="96" spans="1:18" ht="12.75">
      <c r="A96" s="245">
        <v>36606</v>
      </c>
      <c r="B96" s="257">
        <v>197140</v>
      </c>
      <c r="C96" s="258">
        <v>1</v>
      </c>
      <c r="D96" s="259" t="s">
        <v>771</v>
      </c>
      <c r="E96" s="259"/>
      <c r="F96" s="249">
        <v>52</v>
      </c>
      <c r="G96" s="250">
        <v>2646</v>
      </c>
      <c r="H96" s="250">
        <v>7759731.890000001</v>
      </c>
      <c r="I96" s="250">
        <v>2579237</v>
      </c>
      <c r="J96" s="98"/>
      <c r="K96" s="251">
        <v>51.12784644</v>
      </c>
      <c r="L96" s="252">
        <v>258.5</v>
      </c>
      <c r="M96" s="250">
        <v>19778664</v>
      </c>
      <c r="N96" s="253"/>
      <c r="O96" s="254" t="s">
        <v>1055</v>
      </c>
      <c r="P96" s="58">
        <v>258.5</v>
      </c>
      <c r="Q96" s="239">
        <v>52</v>
      </c>
      <c r="R96" s="208">
        <v>0</v>
      </c>
    </row>
    <row r="97" spans="1:17" ht="12.75">
      <c r="A97" s="245"/>
      <c r="B97" s="257"/>
      <c r="C97" s="258"/>
      <c r="D97" s="259"/>
      <c r="E97" s="259"/>
      <c r="F97" s="249"/>
      <c r="G97" s="250"/>
      <c r="H97" s="250"/>
      <c r="I97" s="250"/>
      <c r="J97" s="98"/>
      <c r="K97" s="251"/>
      <c r="L97" s="269"/>
      <c r="M97" s="250"/>
      <c r="N97" s="253"/>
      <c r="O97" s="254"/>
      <c r="P97" s="58"/>
      <c r="Q97" s="239"/>
    </row>
    <row r="98" spans="1:18" ht="12.75">
      <c r="A98" s="245">
        <v>36514</v>
      </c>
      <c r="B98" s="257">
        <v>942889</v>
      </c>
      <c r="C98" s="258">
        <v>1</v>
      </c>
      <c r="D98" s="259" t="s">
        <v>623</v>
      </c>
      <c r="E98" s="259"/>
      <c r="F98" s="249">
        <v>52</v>
      </c>
      <c r="G98" s="250">
        <v>76</v>
      </c>
      <c r="H98" s="250">
        <v>278260.01</v>
      </c>
      <c r="I98" s="250">
        <v>159564</v>
      </c>
      <c r="J98" s="98"/>
      <c r="K98" s="251">
        <v>17.3172204</v>
      </c>
      <c r="L98" s="252">
        <v>180</v>
      </c>
      <c r="M98" s="250">
        <v>9620678</v>
      </c>
      <c r="N98" s="253"/>
      <c r="O98" s="254" t="s">
        <v>1051</v>
      </c>
      <c r="P98" s="58">
        <v>180</v>
      </c>
      <c r="Q98" s="239">
        <v>52</v>
      </c>
      <c r="R98" s="208">
        <v>0</v>
      </c>
    </row>
    <row r="99" spans="1:17" ht="12.75">
      <c r="A99" s="245"/>
      <c r="B99" s="257"/>
      <c r="C99" s="258"/>
      <c r="D99" s="259"/>
      <c r="E99" s="259"/>
      <c r="F99" s="249"/>
      <c r="G99" s="250"/>
      <c r="H99" s="250"/>
      <c r="I99" s="250"/>
      <c r="J99" s="98"/>
      <c r="K99" s="251"/>
      <c r="L99" s="252"/>
      <c r="M99" s="250"/>
      <c r="N99" s="253"/>
      <c r="O99" s="254"/>
      <c r="P99" s="58"/>
      <c r="Q99" s="239"/>
    </row>
    <row r="100" spans="1:18" ht="12.75">
      <c r="A100" s="245">
        <v>36207</v>
      </c>
      <c r="B100" s="257">
        <v>108948</v>
      </c>
      <c r="C100" s="258">
        <v>1</v>
      </c>
      <c r="D100" s="259" t="s">
        <v>138</v>
      </c>
      <c r="E100" s="259"/>
      <c r="F100" s="249" t="s">
        <v>139</v>
      </c>
      <c r="G100" s="250">
        <v>2</v>
      </c>
      <c r="H100" s="250">
        <v>1312.5</v>
      </c>
      <c r="I100" s="250">
        <v>1250</v>
      </c>
      <c r="J100" s="98"/>
      <c r="K100" s="271">
        <v>2.544583</v>
      </c>
      <c r="L100" s="252">
        <v>115</v>
      </c>
      <c r="M100" s="250">
        <v>969084</v>
      </c>
      <c r="N100" s="253"/>
      <c r="O100" s="254" t="s">
        <v>1035</v>
      </c>
      <c r="P100" s="58">
        <v>115</v>
      </c>
      <c r="Q100" s="239">
        <v>51</v>
      </c>
      <c r="R100" s="208">
        <v>0</v>
      </c>
    </row>
    <row r="101" spans="1:18" ht="12.75">
      <c r="A101" s="245">
        <v>36207</v>
      </c>
      <c r="B101" s="257">
        <v>108960</v>
      </c>
      <c r="C101" s="258"/>
      <c r="D101" s="286" t="s">
        <v>140</v>
      </c>
      <c r="E101" s="259"/>
      <c r="F101" s="249" t="s">
        <v>139</v>
      </c>
      <c r="G101" s="250">
        <v>3</v>
      </c>
      <c r="H101" s="250">
        <v>5735.34</v>
      </c>
      <c r="I101" s="250">
        <v>21242</v>
      </c>
      <c r="J101" s="98"/>
      <c r="K101" s="281" t="s">
        <v>47</v>
      </c>
      <c r="L101" s="252">
        <v>29.5</v>
      </c>
      <c r="M101" s="250">
        <v>4847920</v>
      </c>
      <c r="N101" s="253"/>
      <c r="O101" s="254" t="s">
        <v>1035</v>
      </c>
      <c r="P101" s="58">
        <v>29.5</v>
      </c>
      <c r="Q101" s="239">
        <v>51</v>
      </c>
      <c r="R101" s="208">
        <v>0</v>
      </c>
    </row>
    <row r="102" spans="1:17" ht="12.75">
      <c r="A102" s="245"/>
      <c r="B102" s="257"/>
      <c r="C102" s="258"/>
      <c r="D102" s="259"/>
      <c r="E102" s="259"/>
      <c r="F102" s="249"/>
      <c r="G102" s="250"/>
      <c r="H102" s="250"/>
      <c r="I102" s="250"/>
      <c r="J102" s="98"/>
      <c r="K102" s="251"/>
      <c r="L102" s="252"/>
      <c r="M102" s="250"/>
      <c r="N102" s="253"/>
      <c r="O102" s="254"/>
      <c r="P102" s="58"/>
      <c r="Q102" s="239"/>
    </row>
    <row r="103" spans="1:18" ht="12.75">
      <c r="A103" s="245">
        <v>35794</v>
      </c>
      <c r="B103" s="257">
        <v>236935</v>
      </c>
      <c r="C103" s="258">
        <v>1</v>
      </c>
      <c r="D103" s="259" t="s">
        <v>141</v>
      </c>
      <c r="E103" s="259"/>
      <c r="F103" s="249" t="s">
        <v>89</v>
      </c>
      <c r="G103" s="250">
        <v>95</v>
      </c>
      <c r="H103" s="250">
        <v>311423.58</v>
      </c>
      <c r="I103" s="250">
        <v>351254</v>
      </c>
      <c r="J103" s="98"/>
      <c r="K103" s="251">
        <v>8.43536688</v>
      </c>
      <c r="L103" s="252">
        <v>59</v>
      </c>
      <c r="M103" s="250">
        <v>14297232</v>
      </c>
      <c r="N103" s="253"/>
      <c r="O103" s="254" t="s">
        <v>1055</v>
      </c>
      <c r="P103" s="58">
        <v>59</v>
      </c>
      <c r="Q103" s="239">
        <v>97</v>
      </c>
      <c r="R103" s="208">
        <v>0</v>
      </c>
    </row>
    <row r="104" spans="1:17" ht="12.75">
      <c r="A104" s="245"/>
      <c r="B104" s="257"/>
      <c r="C104" s="258"/>
      <c r="D104" s="255"/>
      <c r="E104" s="259"/>
      <c r="F104" s="249"/>
      <c r="G104" s="250"/>
      <c r="H104" s="250"/>
      <c r="I104" s="250"/>
      <c r="J104" s="98"/>
      <c r="K104" s="251"/>
      <c r="L104" s="287"/>
      <c r="M104" s="250"/>
      <c r="N104" s="253"/>
      <c r="O104" s="254"/>
      <c r="P104" s="58"/>
      <c r="Q104" s="239"/>
    </row>
    <row r="105" spans="1:18" ht="12.75">
      <c r="A105" s="245">
        <v>34970</v>
      </c>
      <c r="B105" s="257">
        <v>116178</v>
      </c>
      <c r="C105" s="258">
        <v>1</v>
      </c>
      <c r="D105" s="259" t="s">
        <v>142</v>
      </c>
      <c r="E105" s="259"/>
      <c r="F105" s="249" t="s">
        <v>109</v>
      </c>
      <c r="G105" s="250">
        <v>1</v>
      </c>
      <c r="H105" s="250">
        <v>12800</v>
      </c>
      <c r="I105" s="250">
        <v>4000</v>
      </c>
      <c r="J105" s="98"/>
      <c r="K105" s="251">
        <v>2.2587279</v>
      </c>
      <c r="L105" s="252">
        <v>330</v>
      </c>
      <c r="M105" s="250">
        <v>684463</v>
      </c>
      <c r="N105" s="253"/>
      <c r="O105" s="254" t="s">
        <v>1051</v>
      </c>
      <c r="P105" s="58">
        <v>330</v>
      </c>
      <c r="Q105" s="239">
        <v>53</v>
      </c>
      <c r="R105" s="208">
        <v>0</v>
      </c>
    </row>
    <row r="106" spans="1:17" ht="12.75">
      <c r="A106" s="245"/>
      <c r="B106" s="257"/>
      <c r="C106" s="258"/>
      <c r="D106" s="259"/>
      <c r="E106" s="259"/>
      <c r="F106" s="249"/>
      <c r="G106" s="250"/>
      <c r="H106" s="250"/>
      <c r="I106" s="250"/>
      <c r="J106" s="98"/>
      <c r="K106" s="251"/>
      <c r="L106" s="287"/>
      <c r="M106" s="250"/>
      <c r="N106" s="253"/>
      <c r="O106" s="254"/>
      <c r="P106" s="58"/>
      <c r="Q106" s="239"/>
    </row>
    <row r="107" spans="1:18" ht="12.75">
      <c r="A107" s="245">
        <v>34869</v>
      </c>
      <c r="B107" s="257">
        <v>120083</v>
      </c>
      <c r="C107" s="258">
        <v>1</v>
      </c>
      <c r="D107" s="259" t="s">
        <v>143</v>
      </c>
      <c r="E107" s="259"/>
      <c r="F107" s="249">
        <v>4</v>
      </c>
      <c r="G107" s="250">
        <v>1208</v>
      </c>
      <c r="H107" s="250">
        <v>9248911.37</v>
      </c>
      <c r="I107" s="250">
        <v>7285107</v>
      </c>
      <c r="J107" s="98"/>
      <c r="K107" s="251">
        <v>79.581535395</v>
      </c>
      <c r="L107" s="282">
        <v>133.5</v>
      </c>
      <c r="M107" s="250">
        <v>59611637</v>
      </c>
      <c r="N107" s="253"/>
      <c r="O107" s="254" t="s">
        <v>1042</v>
      </c>
      <c r="P107" s="58">
        <v>133.5</v>
      </c>
      <c r="Q107" s="239">
        <v>4</v>
      </c>
      <c r="R107" s="208">
        <v>0</v>
      </c>
    </row>
    <row r="108" spans="1:17" ht="12.75">
      <c r="A108" s="245"/>
      <c r="B108" s="257"/>
      <c r="C108" s="258"/>
      <c r="D108" s="259"/>
      <c r="E108" s="259"/>
      <c r="F108" s="249"/>
      <c r="G108" s="250"/>
      <c r="H108" s="250"/>
      <c r="I108" s="250"/>
      <c r="J108" s="98"/>
      <c r="K108" s="251"/>
      <c r="L108" s="287"/>
      <c r="M108" s="250"/>
      <c r="N108" s="253"/>
      <c r="O108" s="254"/>
      <c r="P108" s="58"/>
      <c r="Q108" s="239"/>
    </row>
    <row r="109" spans="1:18" ht="12.75">
      <c r="A109" s="245">
        <v>36591</v>
      </c>
      <c r="B109" s="257">
        <v>199801</v>
      </c>
      <c r="C109" s="258">
        <v>1</v>
      </c>
      <c r="D109" s="259" t="s">
        <v>722</v>
      </c>
      <c r="E109" s="259"/>
      <c r="F109" s="249">
        <v>87</v>
      </c>
      <c r="G109" s="250">
        <v>451</v>
      </c>
      <c r="H109" s="250">
        <v>1957035.38</v>
      </c>
      <c r="I109" s="250">
        <v>20643103</v>
      </c>
      <c r="J109" s="98"/>
      <c r="K109" s="251">
        <v>9.2857143</v>
      </c>
      <c r="L109" s="282">
        <v>10</v>
      </c>
      <c r="M109" s="250">
        <v>92857143</v>
      </c>
      <c r="N109" s="253"/>
      <c r="O109" s="254" t="s">
        <v>633</v>
      </c>
      <c r="P109" s="58">
        <v>10</v>
      </c>
      <c r="Q109" s="239">
        <v>87</v>
      </c>
      <c r="R109" s="208">
        <v>0</v>
      </c>
    </row>
    <row r="110" spans="1:17" ht="12.75">
      <c r="A110" s="245"/>
      <c r="B110" s="257"/>
      <c r="C110" s="258"/>
      <c r="D110" s="259"/>
      <c r="E110" s="259"/>
      <c r="F110" s="249"/>
      <c r="G110" s="250"/>
      <c r="H110" s="250"/>
      <c r="I110" s="250"/>
      <c r="J110" s="98"/>
      <c r="K110" s="251"/>
      <c r="L110" s="269"/>
      <c r="M110" s="250"/>
      <c r="N110" s="253"/>
      <c r="O110" s="254"/>
      <c r="P110" s="58"/>
      <c r="Q110" s="239"/>
    </row>
    <row r="111" spans="1:18" ht="12.75">
      <c r="A111" s="245">
        <v>35296</v>
      </c>
      <c r="B111" s="257">
        <v>128850</v>
      </c>
      <c r="C111" s="258">
        <v>1</v>
      </c>
      <c r="D111" s="259" t="s">
        <v>144</v>
      </c>
      <c r="E111" s="259"/>
      <c r="F111" s="249" t="s">
        <v>92</v>
      </c>
      <c r="G111" s="250">
        <v>9</v>
      </c>
      <c r="H111" s="250">
        <v>149807.7</v>
      </c>
      <c r="I111" s="250">
        <v>185178</v>
      </c>
      <c r="J111" s="98"/>
      <c r="K111" s="251">
        <v>3.3715056</v>
      </c>
      <c r="L111" s="252">
        <v>80</v>
      </c>
      <c r="M111" s="250">
        <v>4214382</v>
      </c>
      <c r="N111" s="253"/>
      <c r="O111" s="254" t="s">
        <v>1056</v>
      </c>
      <c r="P111" s="58">
        <v>80</v>
      </c>
      <c r="Q111" s="239">
        <v>58</v>
      </c>
      <c r="R111" s="208">
        <v>0</v>
      </c>
    </row>
    <row r="112" spans="1:17" ht="12.75">
      <c r="A112" s="245"/>
      <c r="B112" s="257"/>
      <c r="C112" s="258"/>
      <c r="D112" s="259"/>
      <c r="E112" s="259"/>
      <c r="F112" s="249"/>
      <c r="G112" s="250"/>
      <c r="H112" s="250"/>
      <c r="I112" s="250"/>
      <c r="J112" s="98"/>
      <c r="K112" s="251"/>
      <c r="L112" s="252"/>
      <c r="M112" s="250"/>
      <c r="N112" s="253"/>
      <c r="O112" s="254"/>
      <c r="P112" s="58"/>
      <c r="Q112" s="239"/>
    </row>
    <row r="113" spans="1:18" ht="12.75">
      <c r="A113" s="245">
        <v>35709</v>
      </c>
      <c r="B113" s="246">
        <v>157070</v>
      </c>
      <c r="C113" s="247">
        <v>1</v>
      </c>
      <c r="D113" s="248" t="s">
        <v>145</v>
      </c>
      <c r="E113" s="248"/>
      <c r="F113" s="249" t="s">
        <v>119</v>
      </c>
      <c r="G113" s="250">
        <v>37</v>
      </c>
      <c r="H113" s="250">
        <v>38996.61</v>
      </c>
      <c r="I113" s="250">
        <v>562784</v>
      </c>
      <c r="J113" s="98"/>
      <c r="K113" s="271">
        <v>0.96309825</v>
      </c>
      <c r="L113" s="273">
        <v>6</v>
      </c>
      <c r="M113" s="250">
        <v>15409000</v>
      </c>
      <c r="N113" s="253"/>
      <c r="O113" s="254" t="s">
        <v>1039</v>
      </c>
      <c r="P113" s="58">
        <v>6</v>
      </c>
      <c r="Q113" s="239">
        <v>85</v>
      </c>
      <c r="R113" s="208">
        <v>0</v>
      </c>
    </row>
    <row r="114" spans="1:17" ht="12.75" customHeight="1">
      <c r="A114" s="245">
        <v>35709</v>
      </c>
      <c r="B114" s="246">
        <v>157092</v>
      </c>
      <c r="C114" s="247"/>
      <c r="D114" s="255" t="s">
        <v>146</v>
      </c>
      <c r="E114" s="248"/>
      <c r="F114" s="249" t="s">
        <v>119</v>
      </c>
      <c r="G114" s="250" t="s">
        <v>47</v>
      </c>
      <c r="H114" s="250" t="s">
        <v>47</v>
      </c>
      <c r="I114" s="250" t="s">
        <v>47</v>
      </c>
      <c r="J114" s="98"/>
      <c r="K114" s="274" t="s">
        <v>47</v>
      </c>
      <c r="L114" s="273">
        <v>5</v>
      </c>
      <c r="M114" s="250">
        <v>771165</v>
      </c>
      <c r="N114" s="253"/>
      <c r="O114" s="254" t="s">
        <v>1039</v>
      </c>
      <c r="P114" s="58">
        <v>5</v>
      </c>
      <c r="Q114" s="239">
        <v>85</v>
      </c>
    </row>
    <row r="115" spans="1:17" ht="12.75" customHeight="1">
      <c r="A115" s="245"/>
      <c r="B115" s="246"/>
      <c r="C115" s="247"/>
      <c r="D115" s="255"/>
      <c r="E115" s="248"/>
      <c r="F115" s="249"/>
      <c r="G115" s="250"/>
      <c r="H115" s="250"/>
      <c r="I115" s="250"/>
      <c r="J115" s="267"/>
      <c r="K115" s="250"/>
      <c r="L115" s="289"/>
      <c r="M115" s="250"/>
      <c r="N115" s="253"/>
      <c r="O115" s="254"/>
      <c r="P115" s="58"/>
      <c r="Q115" s="290"/>
    </row>
    <row r="116" spans="1:18" ht="12.75">
      <c r="A116" s="245">
        <v>36269</v>
      </c>
      <c r="B116" s="246">
        <v>152600</v>
      </c>
      <c r="C116" s="247">
        <v>1</v>
      </c>
      <c r="D116" s="248" t="s">
        <v>147</v>
      </c>
      <c r="E116" s="248"/>
      <c r="F116" s="249">
        <v>25</v>
      </c>
      <c r="G116" s="250">
        <v>26</v>
      </c>
      <c r="H116" s="250">
        <v>85991.36</v>
      </c>
      <c r="I116" s="250">
        <v>46372</v>
      </c>
      <c r="J116" s="98"/>
      <c r="K116" s="271">
        <v>9.10395</v>
      </c>
      <c r="L116" s="291">
        <v>176.5</v>
      </c>
      <c r="M116" s="250">
        <v>2000000</v>
      </c>
      <c r="N116" s="253"/>
      <c r="O116" s="254" t="s">
        <v>1039</v>
      </c>
      <c r="P116" s="58">
        <v>176.5</v>
      </c>
      <c r="Q116" s="239">
        <v>25</v>
      </c>
      <c r="R116" s="208">
        <v>0</v>
      </c>
    </row>
    <row r="117" spans="1:17" ht="12.75">
      <c r="A117" s="245">
        <v>36269</v>
      </c>
      <c r="B117" s="246">
        <v>152622</v>
      </c>
      <c r="C117" s="247"/>
      <c r="D117" s="292" t="s">
        <v>1057</v>
      </c>
      <c r="E117" s="248"/>
      <c r="F117" s="249">
        <v>25</v>
      </c>
      <c r="G117" s="250">
        <v>142</v>
      </c>
      <c r="H117" s="250">
        <v>411128.37</v>
      </c>
      <c r="I117" s="250">
        <v>2000282</v>
      </c>
      <c r="J117" s="98"/>
      <c r="K117" s="293" t="s">
        <v>47</v>
      </c>
      <c r="L117" s="291">
        <v>20.5</v>
      </c>
      <c r="M117" s="250">
        <v>27190000</v>
      </c>
      <c r="N117" s="253"/>
      <c r="O117" s="254" t="s">
        <v>1039</v>
      </c>
      <c r="P117" s="58">
        <v>20.5</v>
      </c>
      <c r="Q117" s="239">
        <v>25</v>
      </c>
    </row>
    <row r="118" spans="1:17" ht="12.75" customHeight="1">
      <c r="A118" s="245"/>
      <c r="B118" s="246"/>
      <c r="C118" s="247"/>
      <c r="D118" s="255"/>
      <c r="E118" s="248"/>
      <c r="F118" s="249"/>
      <c r="G118" s="250"/>
      <c r="H118" s="250"/>
      <c r="I118" s="250"/>
      <c r="J118" s="267"/>
      <c r="K118" s="250"/>
      <c r="L118" s="289"/>
      <c r="M118" s="250"/>
      <c r="N118" s="253"/>
      <c r="O118" s="254"/>
      <c r="P118" s="58"/>
      <c r="Q118" s="290"/>
    </row>
    <row r="119" spans="1:18" ht="15" customHeight="1">
      <c r="A119" s="245">
        <v>35468</v>
      </c>
      <c r="B119" s="257">
        <v>159258</v>
      </c>
      <c r="C119" s="258">
        <v>1</v>
      </c>
      <c r="D119" s="259" t="s">
        <v>148</v>
      </c>
      <c r="E119" s="259"/>
      <c r="F119" s="249" t="s">
        <v>86</v>
      </c>
      <c r="G119" s="250">
        <v>136</v>
      </c>
      <c r="H119" s="250">
        <v>841178.15</v>
      </c>
      <c r="I119" s="250">
        <v>669509</v>
      </c>
      <c r="J119" s="98"/>
      <c r="K119" s="251">
        <v>11.4861439</v>
      </c>
      <c r="L119" s="252">
        <v>110</v>
      </c>
      <c r="M119" s="250">
        <v>10441949</v>
      </c>
      <c r="N119" s="253"/>
      <c r="O119" s="254" t="s">
        <v>1051</v>
      </c>
      <c r="P119" s="58">
        <v>110</v>
      </c>
      <c r="Q119" s="239">
        <v>54</v>
      </c>
      <c r="R119" s="208">
        <v>0</v>
      </c>
    </row>
    <row r="120" spans="1:17" ht="15" customHeight="1">
      <c r="A120" s="245"/>
      <c r="B120" s="257"/>
      <c r="C120" s="258"/>
      <c r="D120" s="259"/>
      <c r="E120" s="259"/>
      <c r="F120" s="249"/>
      <c r="G120" s="250"/>
      <c r="H120" s="250"/>
      <c r="I120" s="250"/>
      <c r="J120" s="98"/>
      <c r="K120" s="251"/>
      <c r="L120" s="269"/>
      <c r="M120" s="250"/>
      <c r="N120" s="253"/>
      <c r="O120" s="254"/>
      <c r="P120" s="58"/>
      <c r="Q120" s="239"/>
    </row>
    <row r="121" spans="1:18" ht="15" customHeight="1">
      <c r="A121" s="245">
        <v>35194</v>
      </c>
      <c r="B121" s="257">
        <v>162999</v>
      </c>
      <c r="C121" s="258">
        <v>1</v>
      </c>
      <c r="D121" s="259" t="s">
        <v>149</v>
      </c>
      <c r="E121" s="259"/>
      <c r="F121" s="249" t="s">
        <v>150</v>
      </c>
      <c r="G121" s="250">
        <v>22</v>
      </c>
      <c r="H121" s="250">
        <v>135993.2</v>
      </c>
      <c r="I121" s="250">
        <v>121616</v>
      </c>
      <c r="J121" s="98"/>
      <c r="K121" s="251">
        <v>15.3760512</v>
      </c>
      <c r="L121" s="252">
        <v>120</v>
      </c>
      <c r="M121" s="250">
        <v>12813376</v>
      </c>
      <c r="N121" s="253"/>
      <c r="O121" s="254" t="s">
        <v>1058</v>
      </c>
      <c r="P121" s="58">
        <v>120</v>
      </c>
      <c r="Q121" s="239">
        <v>46</v>
      </c>
      <c r="R121" s="208">
        <v>0</v>
      </c>
    </row>
    <row r="122" spans="1:17" ht="12.75" customHeight="1">
      <c r="A122" s="245"/>
      <c r="B122" s="257"/>
      <c r="C122" s="258"/>
      <c r="D122" s="259"/>
      <c r="E122" s="259"/>
      <c r="F122" s="249"/>
      <c r="G122" s="250"/>
      <c r="H122" s="250"/>
      <c r="I122" s="250"/>
      <c r="J122" s="98"/>
      <c r="K122" s="251"/>
      <c r="L122" s="269"/>
      <c r="M122" s="250"/>
      <c r="N122" s="253"/>
      <c r="O122" s="254"/>
      <c r="P122" s="58"/>
      <c r="Q122" s="239"/>
    </row>
    <row r="123" spans="1:18" ht="12.75">
      <c r="A123" s="245">
        <v>35977</v>
      </c>
      <c r="B123" s="246">
        <v>291031</v>
      </c>
      <c r="C123" s="247">
        <v>1</v>
      </c>
      <c r="D123" s="248" t="s">
        <v>151</v>
      </c>
      <c r="E123" s="248"/>
      <c r="F123" s="249" t="s">
        <v>139</v>
      </c>
      <c r="G123" s="250">
        <v>363</v>
      </c>
      <c r="H123" s="250">
        <v>1262936.94</v>
      </c>
      <c r="I123" s="250">
        <v>12721116</v>
      </c>
      <c r="J123" s="98"/>
      <c r="K123" s="251">
        <v>14.85</v>
      </c>
      <c r="L123" s="291">
        <v>9</v>
      </c>
      <c r="M123" s="250">
        <v>165000000</v>
      </c>
      <c r="N123" s="253"/>
      <c r="O123" s="254" t="s">
        <v>633</v>
      </c>
      <c r="P123" s="58">
        <v>9</v>
      </c>
      <c r="Q123" s="239">
        <v>51</v>
      </c>
      <c r="R123" s="208">
        <v>0</v>
      </c>
    </row>
    <row r="124" spans="1:17" ht="12.75" customHeight="1">
      <c r="A124" s="245"/>
      <c r="B124" s="246"/>
      <c r="C124" s="247"/>
      <c r="D124" s="255"/>
      <c r="E124" s="255"/>
      <c r="F124" s="249"/>
      <c r="G124" s="250"/>
      <c r="H124" s="250"/>
      <c r="I124" s="250"/>
      <c r="J124" s="98"/>
      <c r="K124" s="274"/>
      <c r="L124" s="288"/>
      <c r="M124" s="250"/>
      <c r="N124" s="253"/>
      <c r="O124" s="254"/>
      <c r="P124" s="58"/>
      <c r="Q124" s="290"/>
    </row>
    <row r="125" spans="1:18" ht="12.75" customHeight="1">
      <c r="A125" s="245">
        <v>36340</v>
      </c>
      <c r="B125" s="246">
        <v>721442</v>
      </c>
      <c r="C125" s="247">
        <v>1</v>
      </c>
      <c r="D125" s="248" t="s">
        <v>152</v>
      </c>
      <c r="E125" s="248"/>
      <c r="F125" s="249">
        <v>58</v>
      </c>
      <c r="G125" s="250">
        <v>58</v>
      </c>
      <c r="H125" s="250">
        <v>134840.97</v>
      </c>
      <c r="I125" s="250">
        <v>151163</v>
      </c>
      <c r="J125" s="98"/>
      <c r="K125" s="251">
        <v>33.482063125</v>
      </c>
      <c r="L125" s="291">
        <v>92.5</v>
      </c>
      <c r="M125" s="250">
        <v>36196825</v>
      </c>
      <c r="N125" s="253"/>
      <c r="O125" s="254" t="s">
        <v>1035</v>
      </c>
      <c r="P125" s="58"/>
      <c r="Q125" s="239">
        <v>58</v>
      </c>
      <c r="R125" s="208">
        <v>0</v>
      </c>
    </row>
    <row r="126" spans="1:17" ht="12.75" customHeight="1">
      <c r="A126" s="245"/>
      <c r="B126" s="246"/>
      <c r="C126" s="247"/>
      <c r="D126" s="255"/>
      <c r="E126" s="255"/>
      <c r="F126" s="249"/>
      <c r="G126" s="250"/>
      <c r="H126" s="250"/>
      <c r="I126" s="250"/>
      <c r="J126" s="98"/>
      <c r="K126" s="274"/>
      <c r="L126" s="288"/>
      <c r="M126" s="250"/>
      <c r="N126" s="253"/>
      <c r="O126" s="254"/>
      <c r="P126" s="58"/>
      <c r="Q126" s="290"/>
    </row>
    <row r="127" spans="1:18" ht="12.75">
      <c r="A127" s="245">
        <v>36013</v>
      </c>
      <c r="B127" s="257">
        <v>182094</v>
      </c>
      <c r="C127" s="258">
        <v>1</v>
      </c>
      <c r="D127" s="259" t="s">
        <v>153</v>
      </c>
      <c r="E127" s="259"/>
      <c r="F127" s="249" t="s">
        <v>89</v>
      </c>
      <c r="G127" s="250">
        <v>489</v>
      </c>
      <c r="H127" s="250">
        <v>1223909.14</v>
      </c>
      <c r="I127" s="250">
        <v>1332913</v>
      </c>
      <c r="J127" s="98"/>
      <c r="K127" s="251">
        <v>19.47630713</v>
      </c>
      <c r="L127" s="291">
        <v>86.5</v>
      </c>
      <c r="M127" s="250">
        <v>22515962</v>
      </c>
      <c r="N127" s="253"/>
      <c r="O127" s="254" t="s">
        <v>1059</v>
      </c>
      <c r="P127" s="58">
        <v>86.5</v>
      </c>
      <c r="Q127" s="239">
        <v>97</v>
      </c>
      <c r="R127" s="208">
        <v>0</v>
      </c>
    </row>
    <row r="128" spans="1:17" ht="12.75">
      <c r="A128" s="245"/>
      <c r="B128" s="257"/>
      <c r="C128" s="258"/>
      <c r="D128" s="259"/>
      <c r="E128" s="259"/>
      <c r="F128" s="249"/>
      <c r="G128" s="250"/>
      <c r="H128" s="250"/>
      <c r="I128" s="250"/>
      <c r="J128" s="98"/>
      <c r="K128" s="251"/>
      <c r="L128" s="252"/>
      <c r="M128" s="250"/>
      <c r="N128" s="253"/>
      <c r="O128" s="254"/>
      <c r="P128" s="58"/>
      <c r="Q128" s="239"/>
    </row>
    <row r="129" spans="1:18" ht="12.75">
      <c r="A129" s="245">
        <v>34974</v>
      </c>
      <c r="B129" s="257">
        <v>180861</v>
      </c>
      <c r="C129" s="258">
        <v>1</v>
      </c>
      <c r="D129" s="259" t="s">
        <v>154</v>
      </c>
      <c r="E129" s="259"/>
      <c r="F129" s="249" t="s">
        <v>155</v>
      </c>
      <c r="G129" s="250">
        <v>6</v>
      </c>
      <c r="H129" s="250">
        <v>23391.85</v>
      </c>
      <c r="I129" s="250">
        <v>26397</v>
      </c>
      <c r="J129" s="98"/>
      <c r="K129" s="251">
        <v>4.0306875</v>
      </c>
      <c r="L129" s="252">
        <v>92.5</v>
      </c>
      <c r="M129" s="250">
        <v>4357500</v>
      </c>
      <c r="N129" s="253"/>
      <c r="O129" s="254" t="s">
        <v>1035</v>
      </c>
      <c r="P129" s="58">
        <v>92.5</v>
      </c>
      <c r="Q129" s="239">
        <v>86</v>
      </c>
      <c r="R129" s="208">
        <v>0</v>
      </c>
    </row>
    <row r="130" spans="1:17" ht="12.75">
      <c r="A130" s="245"/>
      <c r="B130" s="257"/>
      <c r="C130" s="258"/>
      <c r="D130" s="272" t="s">
        <v>156</v>
      </c>
      <c r="E130" s="259"/>
      <c r="F130" s="249"/>
      <c r="G130" s="250"/>
      <c r="H130" s="250"/>
      <c r="I130" s="250"/>
      <c r="J130" s="98"/>
      <c r="K130" s="251"/>
      <c r="L130" s="269"/>
      <c r="M130" s="250"/>
      <c r="N130" s="253"/>
      <c r="O130" s="254"/>
      <c r="P130" s="58"/>
      <c r="Q130" s="239"/>
    </row>
    <row r="131" spans="1:17" ht="12.75">
      <c r="A131" s="245"/>
      <c r="B131" s="257"/>
      <c r="C131" s="247"/>
      <c r="D131" s="272" t="s">
        <v>157</v>
      </c>
      <c r="E131" s="259"/>
      <c r="F131" s="249"/>
      <c r="G131" s="250"/>
      <c r="H131" s="250"/>
      <c r="I131" s="250"/>
      <c r="J131" s="98"/>
      <c r="K131" s="251"/>
      <c r="L131" s="269"/>
      <c r="M131" s="250"/>
      <c r="N131" s="253"/>
      <c r="O131" s="254"/>
      <c r="P131" s="58"/>
      <c r="Q131" s="239"/>
    </row>
    <row r="132" spans="1:18" ht="12.75" customHeight="1">
      <c r="A132" s="245">
        <v>34971</v>
      </c>
      <c r="B132" s="257">
        <v>162858</v>
      </c>
      <c r="C132" s="258">
        <v>1</v>
      </c>
      <c r="D132" s="259" t="s">
        <v>158</v>
      </c>
      <c r="E132" s="259"/>
      <c r="F132" s="249" t="s">
        <v>155</v>
      </c>
      <c r="G132" s="250">
        <v>4</v>
      </c>
      <c r="H132" s="250">
        <v>4172.5</v>
      </c>
      <c r="I132" s="250">
        <v>8000</v>
      </c>
      <c r="J132" s="98"/>
      <c r="K132" s="251">
        <v>6.323939925</v>
      </c>
      <c r="L132" s="252">
        <v>51.5</v>
      </c>
      <c r="M132" s="250">
        <v>12279495</v>
      </c>
      <c r="N132" s="253"/>
      <c r="O132" s="254" t="s">
        <v>1035</v>
      </c>
      <c r="P132" s="58">
        <v>51.5</v>
      </c>
      <c r="Q132" s="239">
        <v>86</v>
      </c>
      <c r="R132" s="208">
        <v>0</v>
      </c>
    </row>
    <row r="133" spans="1:17" ht="12.75" customHeight="1">
      <c r="A133" s="245"/>
      <c r="B133" s="257"/>
      <c r="C133" s="258"/>
      <c r="D133" s="259"/>
      <c r="E133" s="259"/>
      <c r="F133" s="249"/>
      <c r="G133" s="250"/>
      <c r="H133" s="250"/>
      <c r="I133" s="250"/>
      <c r="J133" s="98"/>
      <c r="K133" s="251"/>
      <c r="L133" s="269"/>
      <c r="M133" s="250"/>
      <c r="N133" s="253"/>
      <c r="O133" s="254"/>
      <c r="P133" s="58"/>
      <c r="Q133" s="239"/>
    </row>
    <row r="134" spans="1:18" ht="12.75">
      <c r="A134" s="245">
        <v>35496</v>
      </c>
      <c r="B134" s="257">
        <v>182630</v>
      </c>
      <c r="C134" s="258">
        <v>1</v>
      </c>
      <c r="D134" s="259" t="s">
        <v>159</v>
      </c>
      <c r="E134" s="259"/>
      <c r="F134" s="249">
        <v>4</v>
      </c>
      <c r="G134" s="250">
        <v>332</v>
      </c>
      <c r="H134" s="250">
        <v>941719.99</v>
      </c>
      <c r="I134" s="250">
        <v>5758381</v>
      </c>
      <c r="J134" s="98"/>
      <c r="K134" s="251">
        <v>5.0370853</v>
      </c>
      <c r="L134" s="252">
        <v>13</v>
      </c>
      <c r="M134" s="250">
        <v>38746810</v>
      </c>
      <c r="N134" s="253"/>
      <c r="O134" s="254" t="s">
        <v>1050</v>
      </c>
      <c r="P134" s="58">
        <v>13</v>
      </c>
      <c r="Q134" s="239">
        <v>4</v>
      </c>
      <c r="R134" s="208">
        <v>0</v>
      </c>
    </row>
    <row r="135" spans="1:17" ht="12.75">
      <c r="A135" s="245"/>
      <c r="B135" s="257"/>
      <c r="C135" s="258"/>
      <c r="D135" s="259"/>
      <c r="E135" s="259"/>
      <c r="F135" s="249"/>
      <c r="G135" s="250"/>
      <c r="H135" s="250"/>
      <c r="I135" s="250"/>
      <c r="J135" s="98"/>
      <c r="K135" s="251"/>
      <c r="L135" s="252"/>
      <c r="M135" s="250"/>
      <c r="N135" s="253"/>
      <c r="O135" s="254"/>
      <c r="P135" s="58"/>
      <c r="Q135" s="239"/>
    </row>
    <row r="136" spans="1:18" ht="12.75">
      <c r="A136" s="245">
        <v>36097</v>
      </c>
      <c r="B136" s="257">
        <v>725369</v>
      </c>
      <c r="C136" s="258">
        <v>1</v>
      </c>
      <c r="D136" s="259" t="s">
        <v>161</v>
      </c>
      <c r="E136" s="259"/>
      <c r="F136" s="249" t="s">
        <v>92</v>
      </c>
      <c r="G136" s="250">
        <v>233</v>
      </c>
      <c r="H136" s="250">
        <v>1166278.67</v>
      </c>
      <c r="I136" s="250">
        <v>206971</v>
      </c>
      <c r="J136" s="98"/>
      <c r="K136" s="251">
        <v>302.652567</v>
      </c>
      <c r="L136" s="252">
        <v>490</v>
      </c>
      <c r="M136" s="250">
        <v>61765830</v>
      </c>
      <c r="N136" s="253"/>
      <c r="O136" s="254" t="s">
        <v>1060</v>
      </c>
      <c r="P136" s="58">
        <v>490</v>
      </c>
      <c r="Q136" s="239">
        <v>58</v>
      </c>
      <c r="R136" s="208">
        <v>0</v>
      </c>
    </row>
    <row r="137" spans="1:17" ht="12.75">
      <c r="A137" s="245"/>
      <c r="B137" s="257"/>
      <c r="C137" s="258"/>
      <c r="D137" s="255"/>
      <c r="E137" s="259"/>
      <c r="F137" s="249"/>
      <c r="G137" s="250"/>
      <c r="H137" s="250"/>
      <c r="I137" s="250"/>
      <c r="J137" s="98"/>
      <c r="K137" s="251"/>
      <c r="L137" s="287"/>
      <c r="M137" s="250"/>
      <c r="N137" s="253"/>
      <c r="O137" s="254"/>
      <c r="P137" s="58"/>
      <c r="Q137" s="239"/>
    </row>
    <row r="138" spans="1:18" ht="12.75">
      <c r="A138" s="245">
        <v>34974</v>
      </c>
      <c r="B138" s="257">
        <v>179557</v>
      </c>
      <c r="C138" s="258">
        <v>1</v>
      </c>
      <c r="D138" s="259" t="s">
        <v>162</v>
      </c>
      <c r="E138" s="259"/>
      <c r="F138" s="249" t="s">
        <v>133</v>
      </c>
      <c r="G138" s="250">
        <v>3</v>
      </c>
      <c r="H138" s="250">
        <v>3902.5</v>
      </c>
      <c r="I138" s="250">
        <v>13000</v>
      </c>
      <c r="J138" s="98"/>
      <c r="K138" s="251">
        <v>1.767792</v>
      </c>
      <c r="L138" s="252">
        <v>32</v>
      </c>
      <c r="M138" s="250">
        <v>5524350</v>
      </c>
      <c r="N138" s="253"/>
      <c r="O138" s="254" t="s">
        <v>1035</v>
      </c>
      <c r="P138" s="58">
        <v>32</v>
      </c>
      <c r="Q138" s="239">
        <v>34</v>
      </c>
      <c r="R138" s="208">
        <v>0</v>
      </c>
    </row>
    <row r="139" spans="1:17" ht="12.75">
      <c r="A139" s="245"/>
      <c r="B139" s="257"/>
      <c r="C139" s="258"/>
      <c r="D139" s="259"/>
      <c r="E139" s="259"/>
      <c r="F139" s="249"/>
      <c r="G139" s="250"/>
      <c r="H139" s="250"/>
      <c r="I139" s="250"/>
      <c r="J139" s="98"/>
      <c r="K139" s="251"/>
      <c r="L139" s="269"/>
      <c r="M139" s="250"/>
      <c r="N139" s="253"/>
      <c r="O139" s="254"/>
      <c r="P139" s="58"/>
      <c r="Q139" s="239"/>
    </row>
    <row r="140" spans="1:18" ht="12.75">
      <c r="A140" s="245">
        <v>36447</v>
      </c>
      <c r="B140" s="257">
        <v>852836</v>
      </c>
      <c r="C140" s="258">
        <v>1</v>
      </c>
      <c r="D140" s="259" t="s">
        <v>786</v>
      </c>
      <c r="E140" s="259"/>
      <c r="F140" s="249">
        <v>87</v>
      </c>
      <c r="G140" s="250">
        <v>166</v>
      </c>
      <c r="H140" s="250">
        <v>983508.74</v>
      </c>
      <c r="I140" s="250">
        <v>367903</v>
      </c>
      <c r="J140" s="98"/>
      <c r="K140" s="251">
        <v>11.18</v>
      </c>
      <c r="L140" s="252">
        <v>215</v>
      </c>
      <c r="M140" s="250">
        <v>5200000</v>
      </c>
      <c r="N140" s="253"/>
      <c r="O140" s="254" t="s">
        <v>1061</v>
      </c>
      <c r="P140" s="58">
        <v>215</v>
      </c>
      <c r="Q140" s="239">
        <v>87</v>
      </c>
      <c r="R140" s="208">
        <v>0</v>
      </c>
    </row>
    <row r="141" spans="1:17" ht="12.75">
      <c r="A141" s="245"/>
      <c r="B141" s="257"/>
      <c r="C141" s="258"/>
      <c r="D141" s="272"/>
      <c r="E141" s="259"/>
      <c r="F141" s="249"/>
      <c r="G141" s="250"/>
      <c r="H141" s="250"/>
      <c r="I141" s="250"/>
      <c r="J141" s="98"/>
      <c r="K141" s="251"/>
      <c r="L141" s="252"/>
      <c r="M141" s="250"/>
      <c r="N141" s="253"/>
      <c r="O141" s="254"/>
      <c r="P141" s="58"/>
      <c r="Q141" s="239"/>
    </row>
    <row r="142" spans="1:18" ht="12.75">
      <c r="A142" s="245">
        <v>36489</v>
      </c>
      <c r="B142" s="257">
        <v>923914</v>
      </c>
      <c r="C142" s="258">
        <v>1</v>
      </c>
      <c r="D142" s="259" t="s">
        <v>602</v>
      </c>
      <c r="E142" s="259"/>
      <c r="F142" s="249">
        <v>53</v>
      </c>
      <c r="G142" s="250">
        <v>568</v>
      </c>
      <c r="H142" s="250">
        <v>3688103.27</v>
      </c>
      <c r="I142" s="250">
        <v>2172164</v>
      </c>
      <c r="J142" s="98"/>
      <c r="K142" s="251">
        <v>32.539893225</v>
      </c>
      <c r="L142" s="252">
        <v>108.5</v>
      </c>
      <c r="M142" s="250">
        <v>29990685</v>
      </c>
      <c r="N142" s="253"/>
      <c r="O142" s="254" t="s">
        <v>1062</v>
      </c>
      <c r="P142" s="58">
        <v>108.5</v>
      </c>
      <c r="Q142" s="239">
        <v>53</v>
      </c>
      <c r="R142" s="208">
        <v>0</v>
      </c>
    </row>
    <row r="143" spans="1:17" ht="12.75">
      <c r="A143" s="245"/>
      <c r="B143" s="257"/>
      <c r="C143" s="258"/>
      <c r="D143" s="255"/>
      <c r="E143" s="259"/>
      <c r="F143" s="249"/>
      <c r="G143" s="250"/>
      <c r="H143" s="250"/>
      <c r="I143" s="250"/>
      <c r="J143" s="98"/>
      <c r="K143" s="251"/>
      <c r="L143" s="287"/>
      <c r="M143" s="250"/>
      <c r="N143" s="253"/>
      <c r="O143" s="254"/>
      <c r="P143" s="58"/>
      <c r="Q143" s="239"/>
    </row>
    <row r="144" spans="1:18" ht="12.75">
      <c r="A144" s="245">
        <v>34971</v>
      </c>
      <c r="B144" s="257">
        <v>187390</v>
      </c>
      <c r="C144" s="258">
        <v>1</v>
      </c>
      <c r="D144" s="259" t="s">
        <v>638</v>
      </c>
      <c r="E144" s="259"/>
      <c r="F144" s="249" t="s">
        <v>86</v>
      </c>
      <c r="G144" s="250">
        <v>33</v>
      </c>
      <c r="H144" s="250">
        <v>251378.85</v>
      </c>
      <c r="I144" s="250">
        <v>167635</v>
      </c>
      <c r="J144" s="98"/>
      <c r="K144" s="251">
        <v>20.768668195</v>
      </c>
      <c r="L144" s="252">
        <v>153.5</v>
      </c>
      <c r="M144" s="250">
        <v>13530077</v>
      </c>
      <c r="N144" s="253"/>
      <c r="O144" s="254" t="s">
        <v>1063</v>
      </c>
      <c r="P144" s="58">
        <v>153.5</v>
      </c>
      <c r="Q144" s="239">
        <v>54</v>
      </c>
      <c r="R144" s="208">
        <v>0</v>
      </c>
    </row>
    <row r="145" spans="1:17" ht="12.75">
      <c r="A145" s="245"/>
      <c r="B145" s="257"/>
      <c r="C145" s="258"/>
      <c r="D145" s="272" t="s">
        <v>639</v>
      </c>
      <c r="E145" s="259"/>
      <c r="F145" s="249"/>
      <c r="G145" s="250"/>
      <c r="H145" s="250"/>
      <c r="I145" s="250"/>
      <c r="J145" s="98"/>
      <c r="K145" s="251"/>
      <c r="L145" s="269"/>
      <c r="M145" s="250"/>
      <c r="N145" s="253"/>
      <c r="O145" s="254"/>
      <c r="P145" s="58"/>
      <c r="Q145" s="239"/>
    </row>
    <row r="146" spans="1:18" ht="24">
      <c r="A146" s="245">
        <v>35510</v>
      </c>
      <c r="B146" s="257">
        <v>189114</v>
      </c>
      <c r="C146" s="258">
        <v>1</v>
      </c>
      <c r="D146" s="259" t="s">
        <v>163</v>
      </c>
      <c r="E146" s="259"/>
      <c r="F146" s="249" t="s">
        <v>109</v>
      </c>
      <c r="G146" s="250">
        <v>176</v>
      </c>
      <c r="H146" s="250">
        <v>718645.62</v>
      </c>
      <c r="I146" s="250">
        <v>1149645</v>
      </c>
      <c r="J146" s="98"/>
      <c r="K146" s="251">
        <v>27.94041491</v>
      </c>
      <c r="L146" s="252">
        <v>65.5</v>
      </c>
      <c r="M146" s="250">
        <v>42657122</v>
      </c>
      <c r="N146" s="253"/>
      <c r="O146" s="254" t="s">
        <v>1064</v>
      </c>
      <c r="P146" s="58">
        <v>65.5</v>
      </c>
      <c r="Q146" s="239">
        <v>53</v>
      </c>
      <c r="R146" s="208">
        <v>0</v>
      </c>
    </row>
    <row r="147" spans="1:17" ht="12.75">
      <c r="A147" s="245"/>
      <c r="B147" s="257"/>
      <c r="C147" s="258"/>
      <c r="D147" s="255"/>
      <c r="E147" s="259"/>
      <c r="F147" s="249"/>
      <c r="G147" s="250"/>
      <c r="H147" s="250"/>
      <c r="I147" s="250"/>
      <c r="J147" s="98"/>
      <c r="K147" s="251"/>
      <c r="L147" s="269"/>
      <c r="M147" s="250"/>
      <c r="N147" s="253"/>
      <c r="O147" s="254"/>
      <c r="P147" s="58"/>
      <c r="Q147" s="239"/>
    </row>
    <row r="148" spans="1:18" ht="14.25" customHeight="1">
      <c r="A148" s="245">
        <v>35396</v>
      </c>
      <c r="B148" s="257">
        <v>189200</v>
      </c>
      <c r="C148" s="258">
        <v>1</v>
      </c>
      <c r="D148" s="259" t="s">
        <v>164</v>
      </c>
      <c r="E148" s="259"/>
      <c r="F148" s="249" t="s">
        <v>86</v>
      </c>
      <c r="G148" s="250">
        <v>660</v>
      </c>
      <c r="H148" s="250">
        <v>2927324.84</v>
      </c>
      <c r="I148" s="250">
        <v>5256995</v>
      </c>
      <c r="J148" s="98"/>
      <c r="K148" s="251">
        <v>50.4495</v>
      </c>
      <c r="L148" s="252">
        <v>45</v>
      </c>
      <c r="M148" s="250">
        <v>112110000</v>
      </c>
      <c r="N148" s="253"/>
      <c r="O148" s="254" t="s">
        <v>1065</v>
      </c>
      <c r="P148" s="58">
        <v>45</v>
      </c>
      <c r="Q148" s="239">
        <v>54</v>
      </c>
      <c r="R148" s="208">
        <v>0</v>
      </c>
    </row>
    <row r="149" spans="1:17" ht="12.75">
      <c r="A149" s="245"/>
      <c r="B149" s="257"/>
      <c r="C149" s="258"/>
      <c r="D149" s="255"/>
      <c r="E149" s="259"/>
      <c r="F149" s="249"/>
      <c r="G149" s="250"/>
      <c r="H149" s="250"/>
      <c r="I149" s="250"/>
      <c r="J149" s="98"/>
      <c r="K149" s="251"/>
      <c r="L149" s="269"/>
      <c r="M149" s="250"/>
      <c r="N149" s="253"/>
      <c r="O149" s="254"/>
      <c r="P149" s="58"/>
      <c r="Q149" s="239"/>
    </row>
    <row r="150" spans="1:18" ht="14.25" customHeight="1">
      <c r="A150" s="245">
        <v>36608</v>
      </c>
      <c r="B150" s="257">
        <v>230573</v>
      </c>
      <c r="C150" s="258">
        <v>1</v>
      </c>
      <c r="D150" s="259" t="s">
        <v>777</v>
      </c>
      <c r="E150" s="259"/>
      <c r="F150" s="249">
        <v>85</v>
      </c>
      <c r="G150" s="250">
        <v>548</v>
      </c>
      <c r="H150" s="250">
        <v>3121464.43</v>
      </c>
      <c r="I150" s="250">
        <v>49319151</v>
      </c>
      <c r="J150" s="98"/>
      <c r="K150" s="251">
        <v>6.955</v>
      </c>
      <c r="L150" s="252">
        <v>6.5</v>
      </c>
      <c r="M150" s="250">
        <v>107000000</v>
      </c>
      <c r="N150" s="253"/>
      <c r="O150" s="254" t="s">
        <v>1034</v>
      </c>
      <c r="P150" s="58">
        <v>6.5</v>
      </c>
      <c r="Q150" s="239">
        <v>85</v>
      </c>
      <c r="R150" s="208">
        <v>0</v>
      </c>
    </row>
    <row r="151" spans="1:17" ht="12.75">
      <c r="A151" s="245"/>
      <c r="B151" s="257"/>
      <c r="C151" s="258"/>
      <c r="D151" s="259"/>
      <c r="E151" s="259"/>
      <c r="F151" s="249"/>
      <c r="G151" s="250"/>
      <c r="H151" s="250"/>
      <c r="I151" s="250"/>
      <c r="J151" s="98"/>
      <c r="K151" s="251"/>
      <c r="L151" s="269"/>
      <c r="M151" s="250"/>
      <c r="N151" s="253"/>
      <c r="O151" s="254"/>
      <c r="P151" s="58"/>
      <c r="Q151" s="239"/>
    </row>
    <row r="152" spans="1:18" ht="14.25" customHeight="1">
      <c r="A152" s="245">
        <v>35153</v>
      </c>
      <c r="B152" s="257">
        <v>189998</v>
      </c>
      <c r="C152" s="258">
        <v>1</v>
      </c>
      <c r="D152" s="259" t="s">
        <v>165</v>
      </c>
      <c r="E152" s="259"/>
      <c r="F152" s="249">
        <v>53</v>
      </c>
      <c r="G152" s="250">
        <v>812</v>
      </c>
      <c r="H152" s="250">
        <v>3679449.86</v>
      </c>
      <c r="I152" s="250">
        <v>4427946</v>
      </c>
      <c r="J152" s="98"/>
      <c r="K152" s="251">
        <v>112.77285781</v>
      </c>
      <c r="L152" s="252">
        <v>71</v>
      </c>
      <c r="M152" s="250">
        <v>158835011</v>
      </c>
      <c r="N152" s="253"/>
      <c r="O152" s="254" t="s">
        <v>1066</v>
      </c>
      <c r="P152" s="58">
        <v>71</v>
      </c>
      <c r="Q152" s="239">
        <v>53</v>
      </c>
      <c r="R152" s="208">
        <v>0</v>
      </c>
    </row>
    <row r="153" spans="1:17" ht="14.25" customHeight="1">
      <c r="A153" s="245"/>
      <c r="B153" s="257"/>
      <c r="C153" s="258"/>
      <c r="D153" s="259"/>
      <c r="E153" s="259"/>
      <c r="F153" s="249"/>
      <c r="G153" s="250"/>
      <c r="H153" s="250"/>
      <c r="I153" s="250"/>
      <c r="J153" s="98"/>
      <c r="K153" s="251"/>
      <c r="L153" s="269"/>
      <c r="M153" s="250"/>
      <c r="N153" s="253"/>
      <c r="O153" s="254"/>
      <c r="P153" s="58"/>
      <c r="Q153" s="239"/>
    </row>
    <row r="154" spans="1:18" ht="24">
      <c r="A154" s="245">
        <v>35030</v>
      </c>
      <c r="B154" s="246">
        <v>899167</v>
      </c>
      <c r="C154" s="247">
        <v>1</v>
      </c>
      <c r="D154" s="248" t="s">
        <v>166</v>
      </c>
      <c r="E154" s="248"/>
      <c r="F154" s="249" t="s">
        <v>109</v>
      </c>
      <c r="G154" s="250">
        <v>3288</v>
      </c>
      <c r="H154" s="250">
        <v>24368728.68</v>
      </c>
      <c r="I154" s="250">
        <v>49395731</v>
      </c>
      <c r="J154" s="98"/>
      <c r="K154" s="251">
        <v>236.2285662975</v>
      </c>
      <c r="L154" s="252">
        <v>45.75</v>
      </c>
      <c r="M154" s="250">
        <v>516346593</v>
      </c>
      <c r="N154" s="253"/>
      <c r="O154" s="254" t="s">
        <v>1067</v>
      </c>
      <c r="P154" s="58">
        <v>45.75</v>
      </c>
      <c r="Q154" s="239">
        <v>53</v>
      </c>
      <c r="R154" s="208">
        <v>0</v>
      </c>
    </row>
    <row r="155" spans="1:17" ht="12.75">
      <c r="A155" s="245"/>
      <c r="B155" s="246"/>
      <c r="C155" s="247"/>
      <c r="D155" s="255" t="s">
        <v>167</v>
      </c>
      <c r="E155" s="248"/>
      <c r="F155" s="249"/>
      <c r="G155" s="250"/>
      <c r="H155" s="250"/>
      <c r="I155" s="250"/>
      <c r="J155" s="98"/>
      <c r="K155" s="251"/>
      <c r="L155" s="269"/>
      <c r="M155" s="250"/>
      <c r="N155" s="253"/>
      <c r="O155" s="254"/>
      <c r="P155" s="58"/>
      <c r="Q155" s="239"/>
    </row>
    <row r="156" spans="1:18" ht="14.25" customHeight="1">
      <c r="A156" s="245">
        <v>35634</v>
      </c>
      <c r="B156" s="257">
        <v>54654</v>
      </c>
      <c r="C156" s="258">
        <v>1</v>
      </c>
      <c r="D156" s="259" t="s">
        <v>168</v>
      </c>
      <c r="E156" s="259"/>
      <c r="F156" s="249" t="s">
        <v>155</v>
      </c>
      <c r="G156" s="250">
        <v>11</v>
      </c>
      <c r="H156" s="250">
        <v>742183.46</v>
      </c>
      <c r="I156" s="250">
        <v>619812</v>
      </c>
      <c r="J156" s="98"/>
      <c r="K156" s="251">
        <v>39.13631485</v>
      </c>
      <c r="L156" s="252">
        <v>117.5</v>
      </c>
      <c r="M156" s="250">
        <v>33307502</v>
      </c>
      <c r="N156" s="253"/>
      <c r="O156" s="254" t="s">
        <v>1051</v>
      </c>
      <c r="P156" s="58">
        <v>117.5</v>
      </c>
      <c r="Q156" s="239">
        <v>86</v>
      </c>
      <c r="R156" s="208">
        <v>0</v>
      </c>
    </row>
    <row r="157" spans="1:17" ht="14.25" customHeight="1">
      <c r="A157" s="245"/>
      <c r="B157" s="257"/>
      <c r="C157" s="258"/>
      <c r="D157" s="259"/>
      <c r="E157" s="259"/>
      <c r="F157" s="249"/>
      <c r="G157" s="250"/>
      <c r="H157" s="250"/>
      <c r="I157" s="250"/>
      <c r="J157" s="98"/>
      <c r="K157" s="251"/>
      <c r="L157" s="269"/>
      <c r="M157" s="250"/>
      <c r="N157" s="253"/>
      <c r="O157" s="254"/>
      <c r="P157" s="58"/>
      <c r="Q157" s="239"/>
    </row>
    <row r="158" spans="1:18" ht="15" customHeight="1">
      <c r="A158" s="245">
        <v>35962</v>
      </c>
      <c r="B158" s="257">
        <v>292421</v>
      </c>
      <c r="C158" s="258">
        <v>1</v>
      </c>
      <c r="D158" s="259" t="s">
        <v>169</v>
      </c>
      <c r="E158" s="259"/>
      <c r="F158" s="249" t="s">
        <v>126</v>
      </c>
      <c r="G158" s="250">
        <v>351</v>
      </c>
      <c r="H158" s="250">
        <v>806791.22</v>
      </c>
      <c r="I158" s="250">
        <v>2160020</v>
      </c>
      <c r="J158" s="98"/>
      <c r="K158" s="251">
        <v>10.696056545</v>
      </c>
      <c r="L158" s="252">
        <v>33.5</v>
      </c>
      <c r="M158" s="250">
        <v>31928527</v>
      </c>
      <c r="N158" s="253"/>
      <c r="O158" s="254" t="s">
        <v>1068</v>
      </c>
      <c r="P158" s="58">
        <v>33.5</v>
      </c>
      <c r="Q158" s="239">
        <v>63</v>
      </c>
      <c r="R158" s="208">
        <v>0</v>
      </c>
    </row>
    <row r="159" spans="1:17" ht="12.75" customHeight="1">
      <c r="A159" s="245"/>
      <c r="B159" s="246"/>
      <c r="C159" s="247"/>
      <c r="D159" s="255"/>
      <c r="E159" s="255"/>
      <c r="F159" s="249"/>
      <c r="G159" s="250"/>
      <c r="H159" s="250"/>
      <c r="I159" s="250"/>
      <c r="J159" s="98"/>
      <c r="K159" s="294"/>
      <c r="L159" s="252"/>
      <c r="M159" s="250"/>
      <c r="N159" s="253"/>
      <c r="O159" s="254"/>
      <c r="P159" s="58"/>
      <c r="Q159" s="290"/>
    </row>
    <row r="160" spans="1:18" ht="12.75" customHeight="1">
      <c r="A160" s="245">
        <v>34997</v>
      </c>
      <c r="B160" s="257">
        <v>200758</v>
      </c>
      <c r="C160" s="258">
        <v>1</v>
      </c>
      <c r="D160" s="259" t="s">
        <v>170</v>
      </c>
      <c r="E160" s="259"/>
      <c r="F160" s="249" t="s">
        <v>155</v>
      </c>
      <c r="G160" s="250">
        <v>2</v>
      </c>
      <c r="H160" s="250">
        <v>3508.75</v>
      </c>
      <c r="I160" s="250">
        <v>3775</v>
      </c>
      <c r="J160" s="98"/>
      <c r="K160" s="251">
        <v>1.0323021</v>
      </c>
      <c r="L160" s="252">
        <v>115</v>
      </c>
      <c r="M160" s="250">
        <v>897654</v>
      </c>
      <c r="N160" s="253"/>
      <c r="O160" s="254" t="s">
        <v>1035</v>
      </c>
      <c r="P160" s="58">
        <v>115</v>
      </c>
      <c r="Q160" s="239">
        <v>86</v>
      </c>
      <c r="R160" s="208">
        <v>0</v>
      </c>
    </row>
    <row r="161" spans="1:17" ht="12.75" customHeight="1">
      <c r="A161" s="245"/>
      <c r="B161" s="257"/>
      <c r="C161" s="258"/>
      <c r="D161" s="259"/>
      <c r="E161" s="259"/>
      <c r="F161" s="249"/>
      <c r="G161" s="250"/>
      <c r="H161" s="250"/>
      <c r="I161" s="250"/>
      <c r="J161" s="98"/>
      <c r="K161" s="251"/>
      <c r="L161" s="252"/>
      <c r="M161" s="250"/>
      <c r="N161" s="253"/>
      <c r="O161" s="254"/>
      <c r="P161" s="58"/>
      <c r="Q161" s="239"/>
    </row>
    <row r="162" spans="1:18" ht="12.75">
      <c r="A162" s="245">
        <v>36398</v>
      </c>
      <c r="B162" s="257">
        <v>264356</v>
      </c>
      <c r="C162" s="258">
        <v>1</v>
      </c>
      <c r="D162" s="259" t="s">
        <v>171</v>
      </c>
      <c r="E162" s="259"/>
      <c r="F162" s="249">
        <v>53</v>
      </c>
      <c r="G162" s="250">
        <v>65</v>
      </c>
      <c r="H162" s="250">
        <v>155991.6</v>
      </c>
      <c r="I162" s="250">
        <v>226676</v>
      </c>
      <c r="J162" s="98"/>
      <c r="K162" s="251">
        <v>8.96262975</v>
      </c>
      <c r="L162" s="252">
        <v>75</v>
      </c>
      <c r="M162" s="250">
        <v>11950173</v>
      </c>
      <c r="N162" s="253"/>
      <c r="O162" s="254" t="s">
        <v>1048</v>
      </c>
      <c r="P162" s="58">
        <v>75</v>
      </c>
      <c r="Q162" s="239">
        <v>53</v>
      </c>
      <c r="R162" s="208">
        <v>0</v>
      </c>
    </row>
    <row r="163" spans="1:17" ht="12.75">
      <c r="A163" s="245"/>
      <c r="B163" s="257"/>
      <c r="C163" s="258"/>
      <c r="D163" s="259"/>
      <c r="E163" s="259"/>
      <c r="F163" s="249"/>
      <c r="G163" s="250"/>
      <c r="H163" s="250"/>
      <c r="I163" s="250"/>
      <c r="J163" s="98"/>
      <c r="K163" s="251"/>
      <c r="L163" s="287"/>
      <c r="M163" s="250"/>
      <c r="N163" s="253"/>
      <c r="O163" s="254"/>
      <c r="P163" s="58"/>
      <c r="Q163" s="239"/>
    </row>
    <row r="164" spans="1:18" ht="12.75">
      <c r="A164" s="245">
        <v>35002</v>
      </c>
      <c r="B164" s="257">
        <v>48776</v>
      </c>
      <c r="C164" s="258">
        <v>1</v>
      </c>
      <c r="D164" s="259" t="s">
        <v>172</v>
      </c>
      <c r="E164" s="259"/>
      <c r="F164" s="249" t="s">
        <v>126</v>
      </c>
      <c r="G164" s="250">
        <v>371</v>
      </c>
      <c r="H164" s="250">
        <v>1329435.55</v>
      </c>
      <c r="I164" s="250">
        <v>5164801</v>
      </c>
      <c r="J164" s="98"/>
      <c r="K164" s="251">
        <v>38.437934115</v>
      </c>
      <c r="L164" s="252">
        <v>24.5</v>
      </c>
      <c r="M164" s="250">
        <v>156889527</v>
      </c>
      <c r="N164" s="253"/>
      <c r="O164" s="254" t="s">
        <v>1069</v>
      </c>
      <c r="P164" s="58">
        <v>24.5</v>
      </c>
      <c r="Q164" s="239">
        <v>63</v>
      </c>
      <c r="R164" s="208">
        <v>0</v>
      </c>
    </row>
    <row r="165" spans="1:17" ht="12.75">
      <c r="A165" s="245"/>
      <c r="B165" s="257"/>
      <c r="C165" s="258"/>
      <c r="D165" s="255" t="s">
        <v>173</v>
      </c>
      <c r="E165" s="259"/>
      <c r="F165" s="249"/>
      <c r="G165" s="250"/>
      <c r="H165" s="250"/>
      <c r="I165" s="250"/>
      <c r="J165" s="98"/>
      <c r="K165" s="251"/>
      <c r="L165" s="269"/>
      <c r="M165" s="250"/>
      <c r="N165" s="253"/>
      <c r="O165" s="254"/>
      <c r="P165" s="58"/>
      <c r="Q165" s="239"/>
    </row>
    <row r="166" spans="1:17" ht="12.75">
      <c r="A166" s="245"/>
      <c r="B166" s="257"/>
      <c r="C166" s="258"/>
      <c r="D166" s="259"/>
      <c r="E166" s="259"/>
      <c r="F166" s="249"/>
      <c r="G166" s="250"/>
      <c r="H166" s="250"/>
      <c r="I166" s="250"/>
      <c r="J166" s="98"/>
      <c r="K166" s="251"/>
      <c r="L166" s="252"/>
      <c r="M166" s="250"/>
      <c r="N166" s="253"/>
      <c r="O166" s="254"/>
      <c r="P166" s="58"/>
      <c r="Q166" s="239"/>
    </row>
    <row r="167" spans="1:18" ht="12.75">
      <c r="A167" s="245">
        <v>35773</v>
      </c>
      <c r="B167" s="257">
        <v>185907</v>
      </c>
      <c r="C167" s="258">
        <v>1</v>
      </c>
      <c r="D167" s="259" t="s">
        <v>174</v>
      </c>
      <c r="E167" s="259"/>
      <c r="F167" s="249" t="s">
        <v>155</v>
      </c>
      <c r="G167" s="250">
        <v>22</v>
      </c>
      <c r="H167" s="250">
        <v>62118.33</v>
      </c>
      <c r="I167" s="250">
        <v>53629</v>
      </c>
      <c r="J167" s="98"/>
      <c r="K167" s="251">
        <v>4.55369525</v>
      </c>
      <c r="L167" s="252">
        <v>115</v>
      </c>
      <c r="M167" s="250">
        <v>3959735</v>
      </c>
      <c r="N167" s="253"/>
      <c r="O167" s="254" t="s">
        <v>1039</v>
      </c>
      <c r="P167" s="58">
        <v>115</v>
      </c>
      <c r="Q167" s="239">
        <v>86</v>
      </c>
      <c r="R167" s="208">
        <v>0</v>
      </c>
    </row>
    <row r="168" spans="1:17" ht="12.75">
      <c r="A168" s="245"/>
      <c r="B168" s="257"/>
      <c r="C168" s="258"/>
      <c r="D168" s="259"/>
      <c r="E168" s="259"/>
      <c r="F168" s="249"/>
      <c r="G168" s="250"/>
      <c r="H168" s="250"/>
      <c r="I168" s="250"/>
      <c r="J168" s="98"/>
      <c r="K168" s="251"/>
      <c r="L168" s="269"/>
      <c r="M168" s="250"/>
      <c r="N168" s="253"/>
      <c r="O168" s="254"/>
      <c r="P168" s="58"/>
      <c r="Q168" s="239"/>
    </row>
    <row r="169" spans="1:18" s="312" customFormat="1" ht="12.75">
      <c r="A169" s="303">
        <v>36508</v>
      </c>
      <c r="B169" s="553">
        <v>683865</v>
      </c>
      <c r="C169" s="554">
        <v>1</v>
      </c>
      <c r="D169" s="555" t="s">
        <v>595</v>
      </c>
      <c r="E169" s="556"/>
      <c r="F169" s="249">
        <v>25</v>
      </c>
      <c r="G169" s="250">
        <v>186</v>
      </c>
      <c r="H169" s="250">
        <v>817220.17</v>
      </c>
      <c r="I169" s="250">
        <v>296087</v>
      </c>
      <c r="J169" s="307"/>
      <c r="K169" s="271">
        <v>14.78730524</v>
      </c>
      <c r="L169" s="291">
        <v>244</v>
      </c>
      <c r="M169" s="250">
        <v>6060371</v>
      </c>
      <c r="N169" s="308"/>
      <c r="O169" s="552" t="s">
        <v>1070</v>
      </c>
      <c r="P169" s="309"/>
      <c r="Q169" s="310">
        <v>25</v>
      </c>
      <c r="R169" s="311">
        <v>0</v>
      </c>
    </row>
    <row r="170" spans="1:17" ht="12.75">
      <c r="A170" s="245"/>
      <c r="B170" s="257"/>
      <c r="C170" s="258"/>
      <c r="D170" s="255"/>
      <c r="E170" s="259"/>
      <c r="F170" s="249"/>
      <c r="G170" s="250"/>
      <c r="H170" s="250"/>
      <c r="I170" s="250"/>
      <c r="J170" s="98"/>
      <c r="K170" s="251"/>
      <c r="L170" s="269"/>
      <c r="M170" s="250"/>
      <c r="N170" s="253"/>
      <c r="O170" s="254"/>
      <c r="P170" s="58"/>
      <c r="Q170" s="239"/>
    </row>
    <row r="171" spans="1:18" ht="12.75">
      <c r="A171" s="245">
        <v>35692</v>
      </c>
      <c r="B171" s="257">
        <v>150035</v>
      </c>
      <c r="C171" s="258">
        <v>1</v>
      </c>
      <c r="D171" s="259" t="s">
        <v>175</v>
      </c>
      <c r="E171" s="259"/>
      <c r="F171" s="249" t="s">
        <v>89</v>
      </c>
      <c r="G171" s="250">
        <v>420</v>
      </c>
      <c r="H171" s="250">
        <v>970253.82</v>
      </c>
      <c r="I171" s="250">
        <v>938604</v>
      </c>
      <c r="J171" s="98"/>
      <c r="K171" s="251">
        <v>7.81296115</v>
      </c>
      <c r="L171" s="252">
        <v>85</v>
      </c>
      <c r="M171" s="250">
        <v>9191719</v>
      </c>
      <c r="N171" s="253"/>
      <c r="O171" s="254" t="s">
        <v>1058</v>
      </c>
      <c r="P171" s="58">
        <v>85</v>
      </c>
      <c r="Q171" s="239">
        <v>97</v>
      </c>
      <c r="R171" s="208">
        <v>0</v>
      </c>
    </row>
    <row r="172" spans="1:17" ht="14.25">
      <c r="A172" s="245"/>
      <c r="B172" s="257"/>
      <c r="C172" s="258"/>
      <c r="D172" s="259"/>
      <c r="E172" s="259"/>
      <c r="F172" s="249"/>
      <c r="G172" s="250"/>
      <c r="H172" s="250"/>
      <c r="I172" s="250"/>
      <c r="J172" s="98"/>
      <c r="K172" s="251"/>
      <c r="L172" s="269"/>
      <c r="M172" s="250"/>
      <c r="N172" s="253"/>
      <c r="O172" s="254"/>
      <c r="P172" s="58"/>
      <c r="Q172" s="290"/>
    </row>
    <row r="173" spans="1:18" ht="12.75">
      <c r="A173" s="245">
        <v>35250</v>
      </c>
      <c r="B173" s="257">
        <v>218319</v>
      </c>
      <c r="C173" s="258">
        <v>1</v>
      </c>
      <c r="D173" s="259" t="s">
        <v>176</v>
      </c>
      <c r="E173" s="259"/>
      <c r="F173" s="249">
        <v>93</v>
      </c>
      <c r="G173" s="250">
        <v>1212</v>
      </c>
      <c r="H173" s="250">
        <v>2847042.79</v>
      </c>
      <c r="I173" s="250">
        <v>4821355</v>
      </c>
      <c r="J173" s="98"/>
      <c r="K173" s="251">
        <v>34.4398807</v>
      </c>
      <c r="L173" s="252">
        <v>47.5</v>
      </c>
      <c r="M173" s="250">
        <v>72505012</v>
      </c>
      <c r="N173" s="253"/>
      <c r="O173" s="254" t="s">
        <v>1071</v>
      </c>
      <c r="P173" s="58">
        <v>47.5</v>
      </c>
      <c r="Q173" s="239">
        <v>93</v>
      </c>
      <c r="R173" s="208">
        <v>0</v>
      </c>
    </row>
    <row r="174" spans="1:17" ht="12.75">
      <c r="A174" s="245"/>
      <c r="B174" s="257"/>
      <c r="C174" s="258"/>
      <c r="D174" s="259"/>
      <c r="E174" s="259"/>
      <c r="F174" s="249"/>
      <c r="G174" s="250"/>
      <c r="H174" s="250"/>
      <c r="I174" s="250"/>
      <c r="J174" s="98"/>
      <c r="K174" s="251"/>
      <c r="L174" s="269"/>
      <c r="M174" s="250"/>
      <c r="N174" s="253"/>
      <c r="O174" s="254"/>
      <c r="P174" s="58"/>
      <c r="Q174" s="239"/>
    </row>
    <row r="175" spans="1:18" ht="12.75">
      <c r="A175" s="245">
        <v>34964</v>
      </c>
      <c r="B175" s="257">
        <v>216067</v>
      </c>
      <c r="C175" s="258">
        <v>1</v>
      </c>
      <c r="D175" s="259" t="s">
        <v>177</v>
      </c>
      <c r="E175" s="259"/>
      <c r="F175" s="249" t="s">
        <v>96</v>
      </c>
      <c r="G175" s="250">
        <v>12</v>
      </c>
      <c r="H175" s="250">
        <v>41595.12</v>
      </c>
      <c r="I175" s="250">
        <v>146516</v>
      </c>
      <c r="J175" s="98"/>
      <c r="K175" s="251">
        <v>6.859817475</v>
      </c>
      <c r="L175" s="252">
        <v>28.5</v>
      </c>
      <c r="M175" s="250">
        <v>24069535</v>
      </c>
      <c r="N175" s="253"/>
      <c r="O175" s="254" t="s">
        <v>1051</v>
      </c>
      <c r="P175" s="58">
        <v>28.5</v>
      </c>
      <c r="Q175" s="239">
        <v>87</v>
      </c>
      <c r="R175" s="208">
        <v>0</v>
      </c>
    </row>
    <row r="176" spans="1:17" ht="12.75">
      <c r="A176" s="245"/>
      <c r="B176" s="257"/>
      <c r="C176" s="258"/>
      <c r="D176" s="259"/>
      <c r="E176" s="259"/>
      <c r="F176" s="249"/>
      <c r="G176" s="250"/>
      <c r="H176" s="250"/>
      <c r="I176" s="250"/>
      <c r="J176" s="98"/>
      <c r="K176" s="251"/>
      <c r="L176" s="252"/>
      <c r="M176" s="250"/>
      <c r="N176" s="253"/>
      <c r="O176" s="254"/>
      <c r="P176" s="58"/>
      <c r="Q176" s="239"/>
    </row>
    <row r="177" spans="1:18" ht="12.75">
      <c r="A177" s="245">
        <v>36129</v>
      </c>
      <c r="B177" s="257">
        <v>448473</v>
      </c>
      <c r="C177" s="258">
        <v>1</v>
      </c>
      <c r="D177" s="259" t="s">
        <v>178</v>
      </c>
      <c r="E177" s="259"/>
      <c r="F177" s="249" t="s">
        <v>92</v>
      </c>
      <c r="G177" s="250">
        <v>32</v>
      </c>
      <c r="H177" s="250">
        <v>119345.6</v>
      </c>
      <c r="I177" s="250">
        <v>38994</v>
      </c>
      <c r="J177" s="98"/>
      <c r="K177" s="296">
        <v>28.90132275</v>
      </c>
      <c r="L177" s="297">
        <v>285</v>
      </c>
      <c r="M177" s="250">
        <v>10140815</v>
      </c>
      <c r="N177" s="253"/>
      <c r="O177" s="254" t="s">
        <v>1035</v>
      </c>
      <c r="P177" s="58">
        <v>285</v>
      </c>
      <c r="Q177" s="239">
        <v>58</v>
      </c>
      <c r="R177" s="208">
        <v>0</v>
      </c>
    </row>
    <row r="178" spans="1:17" ht="12.75">
      <c r="A178" s="245"/>
      <c r="B178" s="257"/>
      <c r="C178" s="258"/>
      <c r="D178" s="259"/>
      <c r="E178" s="259"/>
      <c r="F178" s="249"/>
      <c r="G178" s="250"/>
      <c r="H178" s="250"/>
      <c r="I178" s="250"/>
      <c r="J178" s="98"/>
      <c r="K178" s="296"/>
      <c r="L178" s="297"/>
      <c r="M178" s="250"/>
      <c r="N178" s="253"/>
      <c r="O178" s="254"/>
      <c r="P178" s="58"/>
      <c r="Q178" s="239"/>
    </row>
    <row r="179" spans="1:18" ht="12.75">
      <c r="A179" s="245">
        <v>36577</v>
      </c>
      <c r="B179" s="257">
        <v>126360</v>
      </c>
      <c r="C179" s="258">
        <v>1</v>
      </c>
      <c r="D179" s="259" t="s">
        <v>683</v>
      </c>
      <c r="E179" s="259"/>
      <c r="F179" s="249">
        <v>87</v>
      </c>
      <c r="G179" s="250">
        <v>170</v>
      </c>
      <c r="H179" s="250">
        <v>494935.42</v>
      </c>
      <c r="I179" s="250">
        <v>643314</v>
      </c>
      <c r="J179" s="98"/>
      <c r="K179" s="296">
        <v>61.746</v>
      </c>
      <c r="L179" s="297">
        <v>60</v>
      </c>
      <c r="M179" s="250">
        <v>102910000</v>
      </c>
      <c r="N179" s="253"/>
      <c r="O179" s="254" t="s">
        <v>1034</v>
      </c>
      <c r="P179" s="58">
        <v>60</v>
      </c>
      <c r="Q179" s="239">
        <v>87</v>
      </c>
      <c r="R179" s="208">
        <v>0</v>
      </c>
    </row>
    <row r="180" spans="1:17" ht="12.75">
      <c r="A180" s="245"/>
      <c r="B180" s="257"/>
      <c r="C180" s="258"/>
      <c r="D180" s="259"/>
      <c r="E180" s="259"/>
      <c r="F180" s="249"/>
      <c r="G180" s="250"/>
      <c r="H180" s="250"/>
      <c r="I180" s="250"/>
      <c r="J180" s="98"/>
      <c r="K180" s="296"/>
      <c r="L180" s="297"/>
      <c r="M180" s="250"/>
      <c r="N180" s="253"/>
      <c r="O180" s="254"/>
      <c r="P180" s="58"/>
      <c r="Q180" s="239"/>
    </row>
    <row r="181" spans="1:18" ht="12.75">
      <c r="A181" s="245">
        <v>36129</v>
      </c>
      <c r="B181" s="257">
        <v>221793</v>
      </c>
      <c r="C181" s="258">
        <v>1</v>
      </c>
      <c r="D181" s="259" t="s">
        <v>179</v>
      </c>
      <c r="E181" s="259"/>
      <c r="F181" s="249">
        <v>51</v>
      </c>
      <c r="G181" s="250">
        <v>468</v>
      </c>
      <c r="H181" s="250">
        <v>1009746.89</v>
      </c>
      <c r="I181" s="250">
        <v>8275851</v>
      </c>
      <c r="J181" s="98"/>
      <c r="K181" s="296">
        <v>5.35049277</v>
      </c>
      <c r="L181" s="297">
        <v>12.25</v>
      </c>
      <c r="M181" s="250">
        <v>43677492</v>
      </c>
      <c r="N181" s="253"/>
      <c r="O181" s="254" t="s">
        <v>1072</v>
      </c>
      <c r="P181" s="58">
        <v>12.25</v>
      </c>
      <c r="Q181" s="239">
        <v>51</v>
      </c>
      <c r="R181" s="208">
        <v>0</v>
      </c>
    </row>
    <row r="182" spans="1:17" ht="12.75">
      <c r="A182" s="245"/>
      <c r="B182" s="257"/>
      <c r="C182" s="258"/>
      <c r="D182" s="272"/>
      <c r="E182" s="259"/>
      <c r="F182" s="249"/>
      <c r="G182" s="250"/>
      <c r="H182" s="250"/>
      <c r="I182" s="250"/>
      <c r="J182" s="98"/>
      <c r="K182" s="296"/>
      <c r="L182" s="252"/>
      <c r="M182" s="250"/>
      <c r="N182" s="253"/>
      <c r="O182" s="254"/>
      <c r="P182" s="58"/>
      <c r="Q182" s="239"/>
    </row>
    <row r="183" spans="1:18" ht="12.75">
      <c r="A183" s="245">
        <v>36461</v>
      </c>
      <c r="B183" s="257">
        <v>742777</v>
      </c>
      <c r="C183" s="258">
        <v>1</v>
      </c>
      <c r="D183" s="259" t="s">
        <v>180</v>
      </c>
      <c r="E183" s="259"/>
      <c r="F183" s="249">
        <v>87</v>
      </c>
      <c r="G183" s="250">
        <v>93</v>
      </c>
      <c r="H183" s="250">
        <v>298538.98</v>
      </c>
      <c r="I183" s="250">
        <v>256133</v>
      </c>
      <c r="J183" s="98"/>
      <c r="K183" s="271">
        <v>17.719</v>
      </c>
      <c r="L183" s="252">
        <v>104</v>
      </c>
      <c r="M183" s="250">
        <v>16800000</v>
      </c>
      <c r="N183" s="253"/>
      <c r="O183" s="254" t="s">
        <v>1061</v>
      </c>
      <c r="P183" s="58">
        <v>104</v>
      </c>
      <c r="Q183" s="239">
        <v>87</v>
      </c>
      <c r="R183" s="208">
        <v>0</v>
      </c>
    </row>
    <row r="184" spans="1:17" ht="12.75">
      <c r="A184" s="245">
        <v>36461</v>
      </c>
      <c r="B184" s="257">
        <v>851350</v>
      </c>
      <c r="C184" s="258"/>
      <c r="D184" s="272" t="s">
        <v>146</v>
      </c>
      <c r="E184" s="259"/>
      <c r="F184" s="249">
        <v>87</v>
      </c>
      <c r="G184" s="250">
        <v>6</v>
      </c>
      <c r="H184" s="250">
        <v>5805.25</v>
      </c>
      <c r="I184" s="250">
        <v>13782</v>
      </c>
      <c r="J184" s="98"/>
      <c r="K184" s="281" t="s">
        <v>47</v>
      </c>
      <c r="L184" s="252">
        <v>47.5</v>
      </c>
      <c r="M184" s="250">
        <v>520000</v>
      </c>
      <c r="N184" s="253"/>
      <c r="O184" s="254" t="s">
        <v>1035</v>
      </c>
      <c r="P184" s="58"/>
      <c r="Q184" s="239"/>
    </row>
    <row r="185" spans="1:17" ht="12.75">
      <c r="A185" s="245"/>
      <c r="B185" s="298"/>
      <c r="C185" s="247"/>
      <c r="D185" s="299"/>
      <c r="E185" s="299"/>
      <c r="F185" s="249"/>
      <c r="G185" s="250"/>
      <c r="H185" s="250"/>
      <c r="I185" s="250"/>
      <c r="J185" s="278"/>
      <c r="K185" s="300"/>
      <c r="L185" s="301"/>
      <c r="M185" s="250"/>
      <c r="N185" s="278"/>
      <c r="O185" s="254"/>
      <c r="P185" s="58"/>
      <c r="Q185" s="302"/>
    </row>
    <row r="186" spans="1:18" ht="12.75">
      <c r="A186" s="245">
        <v>35741</v>
      </c>
      <c r="B186" s="257">
        <v>165727</v>
      </c>
      <c r="C186" s="258">
        <v>1</v>
      </c>
      <c r="D186" s="259" t="s">
        <v>182</v>
      </c>
      <c r="E186" s="259"/>
      <c r="F186" s="249" t="s">
        <v>119</v>
      </c>
      <c r="G186" s="250">
        <v>1</v>
      </c>
      <c r="H186" s="250">
        <v>930</v>
      </c>
      <c r="I186" s="250">
        <v>1000</v>
      </c>
      <c r="J186" s="98"/>
      <c r="K186" s="251">
        <v>5.051090815</v>
      </c>
      <c r="L186" s="252">
        <v>96.5</v>
      </c>
      <c r="M186" s="250">
        <v>5234291</v>
      </c>
      <c r="N186" s="253"/>
      <c r="O186" s="254" t="s">
        <v>633</v>
      </c>
      <c r="P186" s="58">
        <v>96.5</v>
      </c>
      <c r="Q186" s="239">
        <v>85</v>
      </c>
      <c r="R186" s="208">
        <v>0</v>
      </c>
    </row>
    <row r="187" spans="1:17" ht="12.75">
      <c r="A187" s="245"/>
      <c r="B187" s="257"/>
      <c r="C187" s="258"/>
      <c r="D187" s="259"/>
      <c r="E187" s="259"/>
      <c r="F187" s="249"/>
      <c r="G187" s="250"/>
      <c r="H187" s="250"/>
      <c r="I187" s="250"/>
      <c r="J187" s="98"/>
      <c r="K187" s="251"/>
      <c r="L187" s="269"/>
      <c r="M187" s="250"/>
      <c r="N187" s="253"/>
      <c r="O187" s="254"/>
      <c r="P187" s="58"/>
      <c r="Q187" s="239"/>
    </row>
    <row r="188" spans="1:18" ht="12.75">
      <c r="A188" s="245">
        <v>35349</v>
      </c>
      <c r="B188" s="257">
        <v>237712</v>
      </c>
      <c r="C188" s="258">
        <v>1</v>
      </c>
      <c r="D188" s="259" t="s">
        <v>183</v>
      </c>
      <c r="E188" s="259"/>
      <c r="F188" s="249" t="s">
        <v>113</v>
      </c>
      <c r="G188" s="250">
        <v>6</v>
      </c>
      <c r="H188" s="250">
        <v>3891.75</v>
      </c>
      <c r="I188" s="250">
        <v>5430</v>
      </c>
      <c r="J188" s="98"/>
      <c r="K188" s="251">
        <v>1.2</v>
      </c>
      <c r="L188" s="252">
        <v>75</v>
      </c>
      <c r="M188" s="250">
        <v>1600000</v>
      </c>
      <c r="N188" s="253"/>
      <c r="O188" s="254" t="s">
        <v>1035</v>
      </c>
      <c r="P188" s="58">
        <v>75</v>
      </c>
      <c r="Q188" s="239">
        <v>44</v>
      </c>
      <c r="R188" s="208">
        <v>0</v>
      </c>
    </row>
    <row r="189" spans="1:17" ht="12.75">
      <c r="A189" s="245"/>
      <c r="B189" s="257"/>
      <c r="C189" s="258"/>
      <c r="D189" s="259"/>
      <c r="E189" s="259"/>
      <c r="F189" s="249"/>
      <c r="G189" s="250"/>
      <c r="H189" s="250"/>
      <c r="I189" s="250"/>
      <c r="J189" s="98"/>
      <c r="K189" s="251"/>
      <c r="L189" s="252"/>
      <c r="M189" s="250"/>
      <c r="N189" s="253"/>
      <c r="O189" s="254"/>
      <c r="P189" s="58"/>
      <c r="Q189" s="239"/>
    </row>
    <row r="190" spans="1:18" ht="12.75">
      <c r="A190" s="245">
        <v>36584</v>
      </c>
      <c r="B190" s="257">
        <v>141448</v>
      </c>
      <c r="C190" s="258">
        <v>1</v>
      </c>
      <c r="D190" s="259" t="s">
        <v>690</v>
      </c>
      <c r="E190" s="259"/>
      <c r="F190" s="249">
        <v>97</v>
      </c>
      <c r="G190" s="250">
        <v>2299</v>
      </c>
      <c r="H190" s="250">
        <v>6665474.760000001</v>
      </c>
      <c r="I190" s="250">
        <v>29150080</v>
      </c>
      <c r="J190" s="98"/>
      <c r="K190" s="251">
        <v>57.913149195</v>
      </c>
      <c r="L190" s="252">
        <v>16.5</v>
      </c>
      <c r="M190" s="250">
        <v>350988783</v>
      </c>
      <c r="N190" s="253"/>
      <c r="O190" s="254" t="s">
        <v>633</v>
      </c>
      <c r="P190" s="58">
        <v>16.5</v>
      </c>
      <c r="Q190" s="239">
        <v>97</v>
      </c>
      <c r="R190" s="208">
        <v>0</v>
      </c>
    </row>
    <row r="191" spans="1:17" ht="12.75">
      <c r="A191" s="245"/>
      <c r="B191" s="257"/>
      <c r="C191" s="258"/>
      <c r="D191" s="259"/>
      <c r="E191" s="259"/>
      <c r="F191" s="249"/>
      <c r="G191" s="250"/>
      <c r="H191" s="250"/>
      <c r="I191" s="250"/>
      <c r="J191" s="98"/>
      <c r="K191" s="251"/>
      <c r="L191" s="269"/>
      <c r="M191" s="250"/>
      <c r="N191" s="253"/>
      <c r="O191" s="254"/>
      <c r="P191" s="58"/>
      <c r="Q191" s="239"/>
    </row>
    <row r="192" spans="1:18" s="312" customFormat="1" ht="12.75">
      <c r="A192" s="303">
        <v>36224</v>
      </c>
      <c r="B192" s="304">
        <v>863429</v>
      </c>
      <c r="C192" s="305">
        <v>1</v>
      </c>
      <c r="D192" s="306" t="s">
        <v>184</v>
      </c>
      <c r="E192" s="306"/>
      <c r="F192" s="249" t="s">
        <v>102</v>
      </c>
      <c r="G192" s="250" t="s">
        <v>47</v>
      </c>
      <c r="H192" s="250" t="s">
        <v>47</v>
      </c>
      <c r="I192" s="250" t="s">
        <v>47</v>
      </c>
      <c r="J192" s="307"/>
      <c r="K192" s="281" t="s">
        <v>47</v>
      </c>
      <c r="L192" s="252" t="s">
        <v>47</v>
      </c>
      <c r="M192" s="250">
        <v>69514454</v>
      </c>
      <c r="N192" s="308"/>
      <c r="O192" s="254" t="s">
        <v>1051</v>
      </c>
      <c r="P192" s="309" t="s">
        <v>47</v>
      </c>
      <c r="Q192" s="310" t="e">
        <v>#N/A</v>
      </c>
      <c r="R192" s="311" t="e">
        <v>#N/A</v>
      </c>
    </row>
    <row r="193" spans="1:17" ht="12.75">
      <c r="A193" s="245"/>
      <c r="B193" s="246"/>
      <c r="C193" s="247"/>
      <c r="D193" s="255" t="s">
        <v>185</v>
      </c>
      <c r="E193" s="259"/>
      <c r="F193" s="249"/>
      <c r="G193" s="250"/>
      <c r="H193" s="250"/>
      <c r="I193" s="250"/>
      <c r="J193" s="98"/>
      <c r="K193" s="251"/>
      <c r="L193" s="287"/>
      <c r="M193" s="250"/>
      <c r="N193" s="253"/>
      <c r="O193" s="254"/>
      <c r="P193" s="58"/>
      <c r="Q193" s="239"/>
    </row>
    <row r="194" spans="1:18" ht="12.75">
      <c r="A194" s="245">
        <v>35369</v>
      </c>
      <c r="B194" s="246">
        <v>260978</v>
      </c>
      <c r="C194" s="247">
        <v>1</v>
      </c>
      <c r="D194" s="248" t="s">
        <v>186</v>
      </c>
      <c r="E194" s="248"/>
      <c r="F194" s="249" t="s">
        <v>109</v>
      </c>
      <c r="G194" s="250">
        <v>12</v>
      </c>
      <c r="H194" s="250">
        <v>37383.95</v>
      </c>
      <c r="I194" s="250">
        <v>39227</v>
      </c>
      <c r="J194" s="98"/>
      <c r="K194" s="251">
        <v>6.110386425</v>
      </c>
      <c r="L194" s="252">
        <v>97.5</v>
      </c>
      <c r="M194" s="250">
        <v>6267063</v>
      </c>
      <c r="N194" s="253"/>
      <c r="O194" s="254" t="s">
        <v>1071</v>
      </c>
      <c r="P194" s="58">
        <v>97.5</v>
      </c>
      <c r="Q194" s="239">
        <v>53</v>
      </c>
      <c r="R194" s="208">
        <v>0</v>
      </c>
    </row>
    <row r="195" spans="1:17" ht="12.75">
      <c r="A195" s="245"/>
      <c r="B195" s="246"/>
      <c r="C195" s="247"/>
      <c r="D195" s="248"/>
      <c r="E195" s="248"/>
      <c r="F195" s="249"/>
      <c r="G195" s="250"/>
      <c r="H195" s="250"/>
      <c r="I195" s="250"/>
      <c r="J195" s="98"/>
      <c r="K195" s="251"/>
      <c r="L195" s="269"/>
      <c r="M195" s="250"/>
      <c r="N195" s="253"/>
      <c r="O195" s="254"/>
      <c r="P195" s="58"/>
      <c r="Q195" s="239"/>
    </row>
    <row r="196" spans="1:18" ht="12.75">
      <c r="A196" s="245">
        <v>35626</v>
      </c>
      <c r="B196" s="246">
        <v>53059</v>
      </c>
      <c r="C196" s="247">
        <v>1</v>
      </c>
      <c r="D196" s="248" t="s">
        <v>187</v>
      </c>
      <c r="E196" s="248"/>
      <c r="F196" s="249" t="s">
        <v>89</v>
      </c>
      <c r="G196" s="250">
        <v>224</v>
      </c>
      <c r="H196" s="250">
        <v>856342.07</v>
      </c>
      <c r="I196" s="250">
        <v>380455</v>
      </c>
      <c r="J196" s="98"/>
      <c r="K196" s="251">
        <v>10.51095715</v>
      </c>
      <c r="L196" s="252">
        <v>177.5</v>
      </c>
      <c r="M196" s="250">
        <v>5921666</v>
      </c>
      <c r="N196" s="253"/>
      <c r="O196" s="254" t="s">
        <v>1051</v>
      </c>
      <c r="P196" s="58">
        <v>177.5</v>
      </c>
      <c r="Q196" s="239">
        <v>97</v>
      </c>
      <c r="R196" s="208">
        <v>0</v>
      </c>
    </row>
    <row r="197" spans="1:17" ht="12.75">
      <c r="A197" s="245"/>
      <c r="B197" s="246"/>
      <c r="C197" s="247"/>
      <c r="D197" s="248"/>
      <c r="E197" s="248"/>
      <c r="F197" s="249"/>
      <c r="G197" s="250"/>
      <c r="H197" s="250"/>
      <c r="I197" s="250"/>
      <c r="J197" s="98"/>
      <c r="K197" s="251"/>
      <c r="L197" s="269"/>
      <c r="M197" s="250"/>
      <c r="N197" s="253"/>
      <c r="O197" s="254"/>
      <c r="P197" s="58"/>
      <c r="Q197" s="239"/>
    </row>
    <row r="198" spans="1:18" ht="12.75">
      <c r="A198" s="245">
        <v>35584</v>
      </c>
      <c r="B198" s="246">
        <v>261971</v>
      </c>
      <c r="C198" s="247">
        <v>1</v>
      </c>
      <c r="D198" s="248" t="s">
        <v>736</v>
      </c>
      <c r="E198" s="248"/>
      <c r="F198" s="249" t="s">
        <v>150</v>
      </c>
      <c r="G198" s="250">
        <v>117</v>
      </c>
      <c r="H198" s="250">
        <v>755139.22</v>
      </c>
      <c r="I198" s="250">
        <v>315398</v>
      </c>
      <c r="J198" s="98"/>
      <c r="K198" s="281" t="s">
        <v>47</v>
      </c>
      <c r="L198" s="252" t="s">
        <v>47</v>
      </c>
      <c r="M198" s="250">
        <v>8740124</v>
      </c>
      <c r="N198" s="253"/>
      <c r="O198" s="254" t="s">
        <v>1053</v>
      </c>
      <c r="P198" s="58" t="s">
        <v>47</v>
      </c>
      <c r="Q198" s="239">
        <v>46</v>
      </c>
      <c r="R198" s="208">
        <v>0</v>
      </c>
    </row>
    <row r="199" spans="1:17" ht="12.75">
      <c r="A199" s="245"/>
      <c r="B199" s="246"/>
      <c r="C199" s="247"/>
      <c r="D199" s="255" t="s">
        <v>737</v>
      </c>
      <c r="E199" s="248"/>
      <c r="F199" s="249"/>
      <c r="G199" s="250"/>
      <c r="H199" s="250"/>
      <c r="I199" s="250"/>
      <c r="J199" s="98"/>
      <c r="K199" s="281"/>
      <c r="L199" s="313"/>
      <c r="M199" s="250"/>
      <c r="N199" s="253"/>
      <c r="O199" s="254"/>
      <c r="P199" s="58"/>
      <c r="Q199" s="239"/>
    </row>
    <row r="200" spans="1:18" ht="24">
      <c r="A200" s="245">
        <v>35902</v>
      </c>
      <c r="B200" s="246">
        <v>268949</v>
      </c>
      <c r="C200" s="247">
        <v>1</v>
      </c>
      <c r="D200" s="248" t="s">
        <v>565</v>
      </c>
      <c r="E200" s="248"/>
      <c r="F200" s="249">
        <v>7</v>
      </c>
      <c r="G200" s="250">
        <v>432</v>
      </c>
      <c r="H200" s="250">
        <v>778707.64</v>
      </c>
      <c r="I200" s="250">
        <v>2480986</v>
      </c>
      <c r="J200" s="98"/>
      <c r="K200" s="251">
        <v>31.60500219</v>
      </c>
      <c r="L200" s="252">
        <v>30.5</v>
      </c>
      <c r="M200" s="250">
        <v>103622958</v>
      </c>
      <c r="N200" s="253"/>
      <c r="O200" s="254" t="s">
        <v>1073</v>
      </c>
      <c r="P200" s="58">
        <v>30.5</v>
      </c>
      <c r="Q200" s="239">
        <v>7</v>
      </c>
      <c r="R200" s="208">
        <v>0</v>
      </c>
    </row>
    <row r="201" spans="1:17" ht="12.75">
      <c r="A201" s="245"/>
      <c r="B201" s="246"/>
      <c r="C201" s="247"/>
      <c r="D201" s="255"/>
      <c r="E201" s="248"/>
      <c r="F201" s="249"/>
      <c r="G201" s="250"/>
      <c r="H201" s="250"/>
      <c r="I201" s="250"/>
      <c r="J201" s="98"/>
      <c r="K201" s="251"/>
      <c r="L201" s="269"/>
      <c r="M201" s="250"/>
      <c r="N201" s="253"/>
      <c r="O201" s="254"/>
      <c r="P201" s="58"/>
      <c r="Q201" s="239"/>
    </row>
    <row r="202" spans="1:18" ht="12.75">
      <c r="A202" s="245">
        <v>35270</v>
      </c>
      <c r="B202" s="246">
        <v>269384</v>
      </c>
      <c r="C202" s="247">
        <v>1</v>
      </c>
      <c r="D202" s="248" t="s">
        <v>605</v>
      </c>
      <c r="E202" s="248"/>
      <c r="F202" s="249" t="s">
        <v>109</v>
      </c>
      <c r="G202" s="250">
        <v>2943</v>
      </c>
      <c r="H202" s="250">
        <v>11384027.630000003</v>
      </c>
      <c r="I202" s="250">
        <v>4112916</v>
      </c>
      <c r="J202" s="98"/>
      <c r="K202" s="251">
        <v>52.800320595</v>
      </c>
      <c r="L202" s="252">
        <v>233.5</v>
      </c>
      <c r="M202" s="250">
        <v>22612557</v>
      </c>
      <c r="N202" s="253"/>
      <c r="O202" s="254" t="s">
        <v>1055</v>
      </c>
      <c r="P202" s="58">
        <v>233.5</v>
      </c>
      <c r="Q202" s="239">
        <v>53</v>
      </c>
      <c r="R202" s="208">
        <v>0</v>
      </c>
    </row>
    <row r="203" spans="1:17" ht="12.75">
      <c r="A203" s="245"/>
      <c r="B203" s="246"/>
      <c r="C203" s="247"/>
      <c r="D203" s="255"/>
      <c r="E203" s="248"/>
      <c r="F203" s="249"/>
      <c r="G203" s="250"/>
      <c r="H203" s="250"/>
      <c r="I203" s="250"/>
      <c r="J203" s="98"/>
      <c r="K203" s="251"/>
      <c r="L203" s="252"/>
      <c r="M203" s="250"/>
      <c r="N203" s="253"/>
      <c r="O203" s="254"/>
      <c r="P203" s="58"/>
      <c r="Q203" s="239"/>
    </row>
    <row r="204" spans="1:18" ht="12.75">
      <c r="A204" s="245">
        <v>35933</v>
      </c>
      <c r="B204" s="246">
        <v>275853</v>
      </c>
      <c r="C204" s="247">
        <v>1</v>
      </c>
      <c r="D204" s="248" t="s">
        <v>188</v>
      </c>
      <c r="E204" s="248"/>
      <c r="F204" s="249" t="s">
        <v>102</v>
      </c>
      <c r="G204" s="250">
        <v>16</v>
      </c>
      <c r="H204" s="250">
        <v>27449.5</v>
      </c>
      <c r="I204" s="250">
        <v>326900</v>
      </c>
      <c r="J204" s="98"/>
      <c r="K204" s="271">
        <v>5.415845635</v>
      </c>
      <c r="L204" s="273">
        <v>8.5</v>
      </c>
      <c r="M204" s="250">
        <v>62950831</v>
      </c>
      <c r="N204" s="253"/>
      <c r="O204" s="254" t="s">
        <v>1039</v>
      </c>
      <c r="P204" s="58">
        <v>8.5</v>
      </c>
      <c r="Q204" s="239">
        <v>13</v>
      </c>
      <c r="R204" s="208">
        <v>0</v>
      </c>
    </row>
    <row r="205" spans="1:17" ht="12.75" customHeight="1">
      <c r="A205" s="245">
        <v>35933</v>
      </c>
      <c r="B205" s="246">
        <v>275864</v>
      </c>
      <c r="C205" s="247"/>
      <c r="D205" s="255" t="s">
        <v>146</v>
      </c>
      <c r="E205" s="248"/>
      <c r="F205" s="249" t="s">
        <v>102</v>
      </c>
      <c r="G205" s="250">
        <v>1</v>
      </c>
      <c r="H205" s="250">
        <v>90</v>
      </c>
      <c r="I205" s="250">
        <v>1000</v>
      </c>
      <c r="J205" s="98"/>
      <c r="K205" s="274" t="s">
        <v>47</v>
      </c>
      <c r="L205" s="273">
        <v>7.5</v>
      </c>
      <c r="M205" s="250">
        <v>867000</v>
      </c>
      <c r="N205" s="253"/>
      <c r="O205" s="254" t="s">
        <v>1039</v>
      </c>
      <c r="P205" s="58">
        <v>7.5</v>
      </c>
      <c r="Q205" s="239">
        <v>13</v>
      </c>
    </row>
    <row r="206" spans="1:17" ht="12.75" customHeight="1">
      <c r="A206" s="245"/>
      <c r="B206" s="246"/>
      <c r="C206" s="247"/>
      <c r="D206" s="255"/>
      <c r="E206" s="248"/>
      <c r="F206" s="249"/>
      <c r="G206" s="250"/>
      <c r="H206" s="250"/>
      <c r="I206" s="250"/>
      <c r="J206" s="98"/>
      <c r="K206" s="274"/>
      <c r="L206" s="273"/>
      <c r="M206" s="250"/>
      <c r="N206" s="253"/>
      <c r="O206" s="254"/>
      <c r="P206" s="58"/>
      <c r="Q206" s="239"/>
    </row>
    <row r="207" spans="1:18" ht="12.75">
      <c r="A207" s="245">
        <v>36005</v>
      </c>
      <c r="B207" s="246">
        <v>270308</v>
      </c>
      <c r="C207" s="247">
        <v>1</v>
      </c>
      <c r="D207" s="248" t="s">
        <v>189</v>
      </c>
      <c r="E207" s="248"/>
      <c r="F207" s="249" t="s">
        <v>133</v>
      </c>
      <c r="G207" s="250">
        <v>42</v>
      </c>
      <c r="H207" s="250">
        <v>49337.87</v>
      </c>
      <c r="I207" s="250">
        <v>324277</v>
      </c>
      <c r="J207" s="98"/>
      <c r="K207" s="251">
        <v>2.3632</v>
      </c>
      <c r="L207" s="252">
        <v>16</v>
      </c>
      <c r="M207" s="250">
        <v>14770000</v>
      </c>
      <c r="N207" s="253"/>
      <c r="O207" s="254" t="s">
        <v>1039</v>
      </c>
      <c r="P207" s="58">
        <v>16</v>
      </c>
      <c r="Q207" s="239">
        <v>34</v>
      </c>
      <c r="R207" s="208">
        <v>0</v>
      </c>
    </row>
    <row r="208" spans="1:17" ht="12.75">
      <c r="A208" s="245"/>
      <c r="B208" s="246"/>
      <c r="C208" s="247"/>
      <c r="D208" s="248"/>
      <c r="E208" s="248"/>
      <c r="F208" s="249"/>
      <c r="G208" s="250"/>
      <c r="H208" s="250"/>
      <c r="I208" s="250"/>
      <c r="J208" s="98"/>
      <c r="K208" s="251"/>
      <c r="L208" s="269"/>
      <c r="M208" s="250"/>
      <c r="N208" s="253"/>
      <c r="O208" s="254"/>
      <c r="P208" s="58"/>
      <c r="Q208" s="239"/>
    </row>
    <row r="209" spans="1:18" ht="12.75">
      <c r="A209" s="245">
        <v>35048</v>
      </c>
      <c r="B209" s="246">
        <v>272337</v>
      </c>
      <c r="C209" s="247">
        <v>1</v>
      </c>
      <c r="D209" s="248" t="s">
        <v>190</v>
      </c>
      <c r="E209" s="248"/>
      <c r="F209" s="249" t="s">
        <v>92</v>
      </c>
      <c r="G209" s="250">
        <v>1799</v>
      </c>
      <c r="H209" s="250">
        <v>9314945.41</v>
      </c>
      <c r="I209" s="250">
        <v>3260568</v>
      </c>
      <c r="J209" s="98"/>
      <c r="K209" s="251">
        <v>45.951099875</v>
      </c>
      <c r="L209" s="252">
        <v>212.5</v>
      </c>
      <c r="M209" s="250">
        <v>21624047</v>
      </c>
      <c r="N209" s="253"/>
      <c r="O209" s="254" t="s">
        <v>633</v>
      </c>
      <c r="P209" s="58">
        <v>212.5</v>
      </c>
      <c r="Q209" s="239">
        <v>58</v>
      </c>
      <c r="R209" s="208">
        <v>0</v>
      </c>
    </row>
    <row r="210" spans="1:17" ht="12.75">
      <c r="A210" s="245"/>
      <c r="B210" s="246"/>
      <c r="C210" s="247"/>
      <c r="D210" s="248"/>
      <c r="E210" s="248"/>
      <c r="F210" s="249"/>
      <c r="G210" s="250"/>
      <c r="H210" s="250"/>
      <c r="I210" s="250"/>
      <c r="J210" s="98"/>
      <c r="K210" s="251"/>
      <c r="L210" s="269"/>
      <c r="M210" s="250"/>
      <c r="N210" s="253"/>
      <c r="O210" s="254"/>
      <c r="P210" s="58"/>
      <c r="Q210" s="239"/>
    </row>
    <row r="211" spans="1:18" ht="12.75">
      <c r="A211" s="245">
        <v>35499</v>
      </c>
      <c r="B211" s="246">
        <v>272973</v>
      </c>
      <c r="C211" s="247">
        <v>1</v>
      </c>
      <c r="D211" s="248" t="s">
        <v>191</v>
      </c>
      <c r="E211" s="248"/>
      <c r="F211" s="249" t="s">
        <v>137</v>
      </c>
      <c r="G211" s="250">
        <v>101</v>
      </c>
      <c r="H211" s="250">
        <v>322206.2</v>
      </c>
      <c r="I211" s="250">
        <v>72049</v>
      </c>
      <c r="J211" s="98"/>
      <c r="K211" s="251">
        <v>30.28138515</v>
      </c>
      <c r="L211" s="252">
        <v>457.5</v>
      </c>
      <c r="M211" s="250">
        <v>6618882</v>
      </c>
      <c r="N211" s="253"/>
      <c r="O211" s="254" t="s">
        <v>1034</v>
      </c>
      <c r="P211" s="58">
        <v>457.5</v>
      </c>
      <c r="Q211" s="239">
        <v>52</v>
      </c>
      <c r="R211" s="208">
        <v>0</v>
      </c>
    </row>
    <row r="212" spans="1:17" ht="12.75">
      <c r="A212" s="245"/>
      <c r="B212" s="246"/>
      <c r="C212" s="247"/>
      <c r="D212" s="248"/>
      <c r="E212" s="248"/>
      <c r="F212" s="249"/>
      <c r="G212" s="250"/>
      <c r="H212" s="250"/>
      <c r="I212" s="250"/>
      <c r="J212" s="98"/>
      <c r="K212" s="251"/>
      <c r="L212" s="252"/>
      <c r="M212" s="250"/>
      <c r="N212" s="253"/>
      <c r="O212" s="254"/>
      <c r="P212" s="58"/>
      <c r="Q212" s="239"/>
    </row>
    <row r="213" spans="1:18" ht="12.75">
      <c r="A213" s="245">
        <v>36488</v>
      </c>
      <c r="B213" s="246">
        <v>923691</v>
      </c>
      <c r="C213" s="247">
        <v>1</v>
      </c>
      <c r="D213" s="248" t="s">
        <v>598</v>
      </c>
      <c r="E213" s="248"/>
      <c r="F213" s="249">
        <v>56</v>
      </c>
      <c r="G213" s="250">
        <v>623</v>
      </c>
      <c r="H213" s="250">
        <v>3174796.58</v>
      </c>
      <c r="I213" s="250">
        <v>3994127</v>
      </c>
      <c r="J213" s="98"/>
      <c r="K213" s="251">
        <v>38.25</v>
      </c>
      <c r="L213" s="252">
        <v>76.5</v>
      </c>
      <c r="M213" s="250">
        <v>50000000</v>
      </c>
      <c r="N213" s="253"/>
      <c r="O213" s="254" t="s">
        <v>1061</v>
      </c>
      <c r="P213" s="58">
        <v>76.5</v>
      </c>
      <c r="Q213" s="239">
        <v>56</v>
      </c>
      <c r="R213" s="208">
        <v>0</v>
      </c>
    </row>
    <row r="214" spans="1:17" ht="12.75">
      <c r="A214" s="245"/>
      <c r="B214" s="246"/>
      <c r="C214" s="247"/>
      <c r="D214" s="248"/>
      <c r="E214" s="248"/>
      <c r="F214" s="249"/>
      <c r="G214" s="250"/>
      <c r="H214" s="250"/>
      <c r="I214" s="250"/>
      <c r="J214" s="98"/>
      <c r="K214" s="251"/>
      <c r="L214" s="252"/>
      <c r="M214" s="250"/>
      <c r="N214" s="253"/>
      <c r="O214" s="254"/>
      <c r="P214" s="58"/>
      <c r="Q214" s="239"/>
    </row>
    <row r="215" spans="1:18" ht="12.75">
      <c r="A215" s="245">
        <v>36011</v>
      </c>
      <c r="B215" s="246">
        <v>308339</v>
      </c>
      <c r="C215" s="247">
        <v>1</v>
      </c>
      <c r="D215" s="248" t="s">
        <v>192</v>
      </c>
      <c r="E215" s="248"/>
      <c r="F215" s="249" t="s">
        <v>133</v>
      </c>
      <c r="G215" s="250">
        <v>8</v>
      </c>
      <c r="H215" s="250">
        <v>30095.68</v>
      </c>
      <c r="I215" s="250">
        <v>139984</v>
      </c>
      <c r="J215" s="98"/>
      <c r="K215" s="251">
        <v>3.0283225</v>
      </c>
      <c r="L215" s="252">
        <v>24.5</v>
      </c>
      <c r="M215" s="250">
        <v>12360500</v>
      </c>
      <c r="N215" s="253"/>
      <c r="O215" s="254" t="s">
        <v>633</v>
      </c>
      <c r="P215" s="58">
        <v>24.5</v>
      </c>
      <c r="Q215" s="239">
        <v>34</v>
      </c>
      <c r="R215" s="208">
        <v>0</v>
      </c>
    </row>
    <row r="216" spans="1:17" ht="12.75">
      <c r="A216" s="245"/>
      <c r="B216" s="246"/>
      <c r="C216" s="247"/>
      <c r="D216" s="248"/>
      <c r="E216" s="248"/>
      <c r="F216" s="249"/>
      <c r="G216" s="250"/>
      <c r="H216" s="250"/>
      <c r="I216" s="250"/>
      <c r="J216" s="98"/>
      <c r="K216" s="251"/>
      <c r="L216" s="269"/>
      <c r="M216" s="250"/>
      <c r="N216" s="253"/>
      <c r="O216" s="254"/>
      <c r="P216" s="58"/>
      <c r="Q216" s="239"/>
    </row>
    <row r="217" spans="1:18" ht="12.75">
      <c r="A217" s="245">
        <v>35550</v>
      </c>
      <c r="B217" s="246">
        <v>279800</v>
      </c>
      <c r="C217" s="247">
        <v>1</v>
      </c>
      <c r="D217" s="248" t="s">
        <v>193</v>
      </c>
      <c r="E217" s="248"/>
      <c r="F217" s="249" t="s">
        <v>109</v>
      </c>
      <c r="G217" s="250">
        <v>56</v>
      </c>
      <c r="H217" s="250">
        <v>1141992.59</v>
      </c>
      <c r="I217" s="250">
        <v>512043</v>
      </c>
      <c r="J217" s="98"/>
      <c r="K217" s="251">
        <v>24.42</v>
      </c>
      <c r="L217" s="252">
        <v>203.5</v>
      </c>
      <c r="M217" s="250">
        <v>12000000</v>
      </c>
      <c r="N217" s="253"/>
      <c r="O217" s="254" t="s">
        <v>1059</v>
      </c>
      <c r="P217" s="58">
        <v>203.5</v>
      </c>
      <c r="Q217" s="239">
        <v>53</v>
      </c>
      <c r="R217" s="208">
        <v>0</v>
      </c>
    </row>
    <row r="218" spans="1:17" ht="12.75">
      <c r="A218" s="245"/>
      <c r="B218" s="246"/>
      <c r="C218" s="247"/>
      <c r="D218" s="248"/>
      <c r="E218" s="248"/>
      <c r="F218" s="249"/>
      <c r="G218" s="250"/>
      <c r="H218" s="250"/>
      <c r="I218" s="250"/>
      <c r="J218" s="98"/>
      <c r="K218" s="251"/>
      <c r="L218" s="252"/>
      <c r="M218" s="250"/>
      <c r="N218" s="253"/>
      <c r="O218" s="254"/>
      <c r="P218" s="58"/>
      <c r="Q218" s="239"/>
    </row>
    <row r="219" spans="1:18" ht="12.75">
      <c r="A219" s="245">
        <v>35709</v>
      </c>
      <c r="B219" s="246">
        <v>152859</v>
      </c>
      <c r="C219" s="247">
        <v>1</v>
      </c>
      <c r="D219" s="248" t="s">
        <v>635</v>
      </c>
      <c r="E219" s="248"/>
      <c r="F219" s="249" t="s">
        <v>119</v>
      </c>
      <c r="G219" s="250">
        <v>9416</v>
      </c>
      <c r="H219" s="250">
        <v>36585267.06000001</v>
      </c>
      <c r="I219" s="250">
        <v>133954546</v>
      </c>
      <c r="J219" s="98"/>
      <c r="K219" s="271">
        <v>95.9297058</v>
      </c>
      <c r="L219" s="273">
        <v>20</v>
      </c>
      <c r="M219" s="250">
        <v>344648529</v>
      </c>
      <c r="N219" s="253"/>
      <c r="O219" s="254" t="s">
        <v>1074</v>
      </c>
      <c r="P219" s="58">
        <v>20</v>
      </c>
      <c r="Q219" s="239">
        <v>85</v>
      </c>
      <c r="R219" s="208">
        <v>0</v>
      </c>
    </row>
    <row r="220" spans="1:17" ht="12.75" customHeight="1">
      <c r="A220" s="245">
        <v>35709</v>
      </c>
      <c r="B220" s="246">
        <v>152860</v>
      </c>
      <c r="C220" s="247"/>
      <c r="D220" s="255" t="s">
        <v>146</v>
      </c>
      <c r="E220" s="248"/>
      <c r="F220" s="249" t="s">
        <v>119</v>
      </c>
      <c r="G220" s="250">
        <v>108</v>
      </c>
      <c r="H220" s="250">
        <v>713790.57</v>
      </c>
      <c r="I220" s="250">
        <v>2877383</v>
      </c>
      <c r="J220" s="98"/>
      <c r="K220" s="250" t="s">
        <v>47</v>
      </c>
      <c r="L220" s="273">
        <v>18</v>
      </c>
      <c r="M220" s="250">
        <v>150000000</v>
      </c>
      <c r="N220" s="253"/>
      <c r="O220" s="254" t="s">
        <v>1075</v>
      </c>
      <c r="P220" s="58">
        <v>18</v>
      </c>
      <c r="Q220" s="239">
        <v>85</v>
      </c>
    </row>
    <row r="221" spans="1:17" ht="12.75" customHeight="1">
      <c r="A221" s="245"/>
      <c r="B221" s="246"/>
      <c r="C221" s="247"/>
      <c r="D221" s="255" t="s">
        <v>636</v>
      </c>
      <c r="E221" s="248"/>
      <c r="F221" s="249"/>
      <c r="G221" s="250"/>
      <c r="H221" s="250"/>
      <c r="I221" s="250"/>
      <c r="J221" s="98"/>
      <c r="K221" s="274"/>
      <c r="L221" s="273"/>
      <c r="M221" s="250"/>
      <c r="N221" s="253"/>
      <c r="O221" s="254"/>
      <c r="P221" s="58"/>
      <c r="Q221" s="239"/>
    </row>
    <row r="222" spans="1:17" ht="12.75" customHeight="1">
      <c r="A222" s="245"/>
      <c r="B222" s="246"/>
      <c r="C222" s="247"/>
      <c r="D222" s="255"/>
      <c r="E222" s="248"/>
      <c r="F222" s="249"/>
      <c r="G222" s="250"/>
      <c r="H222" s="250"/>
      <c r="I222" s="250"/>
      <c r="J222" s="98"/>
      <c r="K222" s="274"/>
      <c r="L222" s="273"/>
      <c r="M222" s="250"/>
      <c r="N222" s="253"/>
      <c r="O222" s="254"/>
      <c r="P222" s="58"/>
      <c r="Q222" s="239"/>
    </row>
    <row r="223" spans="1:18" ht="12.75">
      <c r="A223" s="245">
        <v>36592</v>
      </c>
      <c r="B223" s="246">
        <v>109101</v>
      </c>
      <c r="C223" s="247">
        <v>1</v>
      </c>
      <c r="D223" s="248" t="s">
        <v>726</v>
      </c>
      <c r="E223" s="248"/>
      <c r="F223" s="249">
        <v>53</v>
      </c>
      <c r="G223" s="250">
        <v>1586</v>
      </c>
      <c r="H223" s="250">
        <v>10560759.78</v>
      </c>
      <c r="I223" s="250">
        <v>5599508</v>
      </c>
      <c r="J223" s="98"/>
      <c r="K223" s="251">
        <v>84.4338781</v>
      </c>
      <c r="L223" s="282">
        <v>110</v>
      </c>
      <c r="M223" s="250">
        <v>76758071</v>
      </c>
      <c r="N223" s="253"/>
      <c r="O223" s="254" t="s">
        <v>1076</v>
      </c>
      <c r="P223" s="58">
        <v>110</v>
      </c>
      <c r="Q223" s="239">
        <v>53</v>
      </c>
      <c r="R223" s="208">
        <v>0</v>
      </c>
    </row>
    <row r="224" spans="1:17" ht="12.75">
      <c r="A224" s="245"/>
      <c r="B224" s="246"/>
      <c r="C224" s="247"/>
      <c r="D224" s="248"/>
      <c r="E224" s="248"/>
      <c r="F224" s="249"/>
      <c r="G224" s="250"/>
      <c r="H224" s="250"/>
      <c r="I224" s="250"/>
      <c r="J224" s="98"/>
      <c r="K224" s="251"/>
      <c r="L224" s="282"/>
      <c r="M224" s="250"/>
      <c r="N224" s="253"/>
      <c r="O224" s="254"/>
      <c r="P224" s="58"/>
      <c r="Q224" s="239"/>
    </row>
    <row r="225" spans="1:18" ht="12.75">
      <c r="A225" s="245">
        <v>36510</v>
      </c>
      <c r="B225" s="246">
        <v>944432</v>
      </c>
      <c r="C225" s="247">
        <v>1</v>
      </c>
      <c r="D225" s="248" t="s">
        <v>615</v>
      </c>
      <c r="E225" s="248"/>
      <c r="F225" s="249">
        <v>87</v>
      </c>
      <c r="G225" s="250">
        <v>3793</v>
      </c>
      <c r="H225" s="250">
        <v>7284716.759999999</v>
      </c>
      <c r="I225" s="250">
        <v>42261572</v>
      </c>
      <c r="J225" s="98"/>
      <c r="K225" s="251">
        <v>43.75</v>
      </c>
      <c r="L225" s="282">
        <v>12.5</v>
      </c>
      <c r="M225" s="250">
        <v>350000000</v>
      </c>
      <c r="N225" s="253"/>
      <c r="O225" s="254" t="s">
        <v>1077</v>
      </c>
      <c r="P225" s="58">
        <v>12.5</v>
      </c>
      <c r="Q225" s="239">
        <v>87</v>
      </c>
      <c r="R225" s="208">
        <v>0</v>
      </c>
    </row>
    <row r="226" spans="1:17" ht="12.75">
      <c r="A226" s="245"/>
      <c r="B226" s="246"/>
      <c r="C226" s="247"/>
      <c r="D226" s="248"/>
      <c r="E226" s="248"/>
      <c r="F226" s="249"/>
      <c r="G226" s="250"/>
      <c r="H226" s="250"/>
      <c r="I226" s="250"/>
      <c r="J226" s="98"/>
      <c r="K226" s="251"/>
      <c r="L226" s="282"/>
      <c r="M226" s="250"/>
      <c r="N226" s="253"/>
      <c r="O226" s="254"/>
      <c r="P226" s="58"/>
      <c r="Q226" s="239"/>
    </row>
    <row r="227" spans="1:18" ht="12.75">
      <c r="A227" s="245">
        <v>35648</v>
      </c>
      <c r="B227" s="257">
        <v>134181</v>
      </c>
      <c r="C227" s="258">
        <v>1</v>
      </c>
      <c r="D227" s="259" t="s">
        <v>825</v>
      </c>
      <c r="E227" s="259"/>
      <c r="F227" s="249" t="s">
        <v>137</v>
      </c>
      <c r="G227" s="250">
        <v>637</v>
      </c>
      <c r="H227" s="250">
        <v>3307774.25</v>
      </c>
      <c r="I227" s="250">
        <v>7488033</v>
      </c>
      <c r="J227" s="98"/>
      <c r="K227" s="281" t="s">
        <v>47</v>
      </c>
      <c r="L227" s="281" t="s">
        <v>47</v>
      </c>
      <c r="M227" s="250">
        <v>140959155</v>
      </c>
      <c r="N227" s="253"/>
      <c r="O227" s="254" t="s">
        <v>1072</v>
      </c>
      <c r="P227" s="58" t="s">
        <v>47</v>
      </c>
      <c r="Q227" s="239">
        <v>52</v>
      </c>
      <c r="R227" s="208">
        <v>0</v>
      </c>
    </row>
    <row r="228" spans="1:17" ht="12.75">
      <c r="A228" s="245"/>
      <c r="B228" s="257"/>
      <c r="C228" s="258"/>
      <c r="D228" s="272" t="s">
        <v>677</v>
      </c>
      <c r="E228" s="259"/>
      <c r="F228" s="249"/>
      <c r="G228" s="250"/>
      <c r="H228" s="250"/>
      <c r="I228" s="250"/>
      <c r="J228" s="98"/>
      <c r="K228" s="251"/>
      <c r="L228" s="252"/>
      <c r="M228" s="250"/>
      <c r="N228" s="253"/>
      <c r="O228" s="254"/>
      <c r="P228" s="58"/>
      <c r="Q228" s="239"/>
    </row>
    <row r="229" spans="1:17" ht="12.75">
      <c r="A229" s="245"/>
      <c r="B229" s="246"/>
      <c r="C229" s="247"/>
      <c r="D229" s="255" t="s">
        <v>837</v>
      </c>
      <c r="E229" s="248"/>
      <c r="F229" s="249"/>
      <c r="G229" s="250"/>
      <c r="H229" s="250"/>
      <c r="I229" s="250"/>
      <c r="J229" s="98"/>
      <c r="K229" s="251"/>
      <c r="L229" s="269"/>
      <c r="M229" s="250"/>
      <c r="N229" s="253"/>
      <c r="O229" s="254"/>
      <c r="P229" s="58"/>
      <c r="Q229" s="239"/>
    </row>
    <row r="230" spans="1:18" ht="12.75">
      <c r="A230" s="245">
        <v>35257</v>
      </c>
      <c r="B230" s="246">
        <v>310107</v>
      </c>
      <c r="C230" s="247">
        <v>1</v>
      </c>
      <c r="D230" s="248" t="s">
        <v>194</v>
      </c>
      <c r="E230" s="248"/>
      <c r="F230" s="249" t="s">
        <v>181</v>
      </c>
      <c r="G230" s="250">
        <v>59</v>
      </c>
      <c r="H230" s="250">
        <v>80361.72</v>
      </c>
      <c r="I230" s="250">
        <v>140199</v>
      </c>
      <c r="J230" s="98"/>
      <c r="K230" s="251">
        <v>10.6458455</v>
      </c>
      <c r="L230" s="252">
        <v>50</v>
      </c>
      <c r="M230" s="250">
        <v>21291691</v>
      </c>
      <c r="N230" s="253"/>
      <c r="O230" s="254" t="s">
        <v>1050</v>
      </c>
      <c r="P230" s="58">
        <v>50</v>
      </c>
      <c r="Q230" s="239">
        <v>25</v>
      </c>
      <c r="R230" s="208">
        <v>0</v>
      </c>
    </row>
    <row r="231" spans="1:17" ht="12.75">
      <c r="A231" s="245"/>
      <c r="B231" s="246"/>
      <c r="C231" s="247"/>
      <c r="D231" s="248"/>
      <c r="E231" s="248"/>
      <c r="F231" s="249"/>
      <c r="G231" s="250"/>
      <c r="H231" s="250"/>
      <c r="I231" s="250"/>
      <c r="J231" s="98"/>
      <c r="K231" s="251"/>
      <c r="L231" s="252"/>
      <c r="M231" s="250"/>
      <c r="N231" s="253"/>
      <c r="O231" s="254"/>
      <c r="P231" s="58"/>
      <c r="Q231" s="239"/>
    </row>
    <row r="232" spans="1:18" ht="12.75">
      <c r="A232" s="245">
        <v>36560</v>
      </c>
      <c r="B232" s="246">
        <v>44600</v>
      </c>
      <c r="C232" s="247">
        <v>1</v>
      </c>
      <c r="D232" s="248" t="s">
        <v>671</v>
      </c>
      <c r="E232" s="248"/>
      <c r="F232" s="249">
        <v>86</v>
      </c>
      <c r="G232" s="250">
        <v>560</v>
      </c>
      <c r="H232" s="250">
        <v>7671337.489999999</v>
      </c>
      <c r="I232" s="250">
        <v>3499464</v>
      </c>
      <c r="J232" s="98"/>
      <c r="K232" s="251">
        <v>42.55023</v>
      </c>
      <c r="L232" s="252">
        <v>172.5</v>
      </c>
      <c r="M232" s="250">
        <v>24666800</v>
      </c>
      <c r="N232" s="253"/>
      <c r="O232" s="254" t="s">
        <v>1035</v>
      </c>
      <c r="P232" s="58">
        <v>172.5</v>
      </c>
      <c r="Q232" s="239">
        <v>86</v>
      </c>
      <c r="R232" s="208">
        <v>0</v>
      </c>
    </row>
    <row r="233" spans="1:17" ht="12.75">
      <c r="A233" s="245"/>
      <c r="B233" s="246"/>
      <c r="C233" s="247"/>
      <c r="D233" s="248"/>
      <c r="E233" s="248"/>
      <c r="F233" s="249"/>
      <c r="G233" s="250"/>
      <c r="H233" s="250"/>
      <c r="I233" s="250"/>
      <c r="J233" s="98"/>
      <c r="K233" s="251"/>
      <c r="L233" s="252"/>
      <c r="M233" s="250"/>
      <c r="N233" s="253"/>
      <c r="O233" s="254"/>
      <c r="P233" s="58"/>
      <c r="Q233" s="239"/>
    </row>
    <row r="234" spans="1:18" ht="12.75">
      <c r="A234" s="245">
        <v>36587</v>
      </c>
      <c r="B234" s="246">
        <v>127426</v>
      </c>
      <c r="C234" s="247">
        <v>1</v>
      </c>
      <c r="D234" s="248" t="s">
        <v>706</v>
      </c>
      <c r="E234" s="248"/>
      <c r="F234" s="249">
        <v>54</v>
      </c>
      <c r="G234" s="250">
        <v>310</v>
      </c>
      <c r="H234" s="250">
        <v>3688313.99</v>
      </c>
      <c r="I234" s="250">
        <v>6757985</v>
      </c>
      <c r="J234" s="98"/>
      <c r="K234" s="251">
        <v>16.49375</v>
      </c>
      <c r="L234" s="252">
        <v>45.5</v>
      </c>
      <c r="M234" s="250">
        <v>36250000</v>
      </c>
      <c r="N234" s="253"/>
      <c r="O234" s="254" t="s">
        <v>1063</v>
      </c>
      <c r="P234" s="58">
        <v>45.5</v>
      </c>
      <c r="Q234" s="239">
        <v>54</v>
      </c>
      <c r="R234" s="208">
        <v>0</v>
      </c>
    </row>
    <row r="235" spans="1:17" ht="12.75">
      <c r="A235" s="245"/>
      <c r="B235" s="246"/>
      <c r="C235" s="247"/>
      <c r="D235" s="248"/>
      <c r="E235" s="248"/>
      <c r="F235" s="249"/>
      <c r="G235" s="250"/>
      <c r="H235" s="250"/>
      <c r="I235" s="250"/>
      <c r="J235" s="98"/>
      <c r="K235" s="251"/>
      <c r="L235" s="287"/>
      <c r="M235" s="250"/>
      <c r="N235" s="253"/>
      <c r="O235" s="254"/>
      <c r="P235" s="58"/>
      <c r="Q235" s="239"/>
    </row>
    <row r="236" spans="1:18" ht="12.75" customHeight="1">
      <c r="A236" s="245">
        <v>36614</v>
      </c>
      <c r="B236" s="246">
        <v>308362</v>
      </c>
      <c r="C236" s="247">
        <v>1</v>
      </c>
      <c r="D236" s="248" t="s">
        <v>787</v>
      </c>
      <c r="E236" s="248"/>
      <c r="F236" s="249">
        <v>54</v>
      </c>
      <c r="G236" s="250">
        <v>288</v>
      </c>
      <c r="H236" s="250">
        <v>1623072.86</v>
      </c>
      <c r="I236" s="250">
        <v>21984218</v>
      </c>
      <c r="J236" s="98"/>
      <c r="K236" s="251">
        <v>5.93321825</v>
      </c>
      <c r="L236" s="252">
        <v>9.25</v>
      </c>
      <c r="M236" s="250">
        <v>64142900</v>
      </c>
      <c r="N236" s="253"/>
      <c r="O236" s="254" t="s">
        <v>1078</v>
      </c>
      <c r="P236" s="58">
        <v>9.25</v>
      </c>
      <c r="Q236" s="239">
        <v>54</v>
      </c>
      <c r="R236" s="208">
        <v>0</v>
      </c>
    </row>
    <row r="237" spans="1:17" ht="12.75" customHeight="1">
      <c r="A237" s="245"/>
      <c r="B237" s="246"/>
      <c r="C237" s="247"/>
      <c r="D237" s="248"/>
      <c r="E237" s="248"/>
      <c r="F237" s="249"/>
      <c r="G237" s="250"/>
      <c r="H237" s="250"/>
      <c r="I237" s="250"/>
      <c r="J237" s="98"/>
      <c r="K237" s="251"/>
      <c r="L237" s="252"/>
      <c r="M237" s="250"/>
      <c r="N237" s="253"/>
      <c r="O237" s="254"/>
      <c r="P237" s="58"/>
      <c r="Q237" s="239"/>
    </row>
    <row r="238" spans="1:18" ht="12.75">
      <c r="A238" s="245">
        <v>34978</v>
      </c>
      <c r="B238" s="246">
        <v>503123</v>
      </c>
      <c r="C238" s="247">
        <v>1</v>
      </c>
      <c r="D238" s="248" t="s">
        <v>195</v>
      </c>
      <c r="E238" s="248"/>
      <c r="F238" s="249" t="s">
        <v>92</v>
      </c>
      <c r="G238" s="250">
        <v>66</v>
      </c>
      <c r="H238" s="250">
        <v>242114.17</v>
      </c>
      <c r="I238" s="250">
        <v>250270</v>
      </c>
      <c r="J238" s="98"/>
      <c r="K238" s="251">
        <v>29.12999672</v>
      </c>
      <c r="L238" s="252">
        <v>107</v>
      </c>
      <c r="M238" s="250">
        <v>27224296</v>
      </c>
      <c r="N238" s="253"/>
      <c r="O238" s="254" t="s">
        <v>1079</v>
      </c>
      <c r="P238" s="58">
        <v>107</v>
      </c>
      <c r="Q238" s="239">
        <v>58</v>
      </c>
      <c r="R238" s="208">
        <v>0</v>
      </c>
    </row>
    <row r="239" spans="1:17" ht="12.75">
      <c r="A239" s="245"/>
      <c r="B239" s="246"/>
      <c r="C239" s="247"/>
      <c r="D239" s="255" t="s">
        <v>196</v>
      </c>
      <c r="E239" s="248"/>
      <c r="F239" s="249"/>
      <c r="G239" s="250"/>
      <c r="H239" s="250"/>
      <c r="I239" s="250"/>
      <c r="J239" s="98"/>
      <c r="K239" s="251"/>
      <c r="L239" s="287"/>
      <c r="M239" s="250"/>
      <c r="N239" s="253"/>
      <c r="O239" s="254"/>
      <c r="P239" s="58"/>
      <c r="Q239" s="239"/>
    </row>
    <row r="240" spans="1:18" ht="12.75" customHeight="1">
      <c r="A240" s="245">
        <v>36578</v>
      </c>
      <c r="B240" s="246">
        <v>120232</v>
      </c>
      <c r="C240" s="247">
        <v>1</v>
      </c>
      <c r="D240" s="248" t="s">
        <v>700</v>
      </c>
      <c r="E240" s="248"/>
      <c r="F240" s="249">
        <v>85</v>
      </c>
      <c r="G240" s="250">
        <v>9104</v>
      </c>
      <c r="H240" s="250">
        <v>28018716.019999992</v>
      </c>
      <c r="I240" s="250">
        <v>198532010</v>
      </c>
      <c r="J240" s="98"/>
      <c r="K240" s="251">
        <v>17.96988705</v>
      </c>
      <c r="L240" s="252">
        <v>7.5</v>
      </c>
      <c r="M240" s="250">
        <v>239598494</v>
      </c>
      <c r="N240" s="253"/>
      <c r="O240" s="254" t="s">
        <v>1080</v>
      </c>
      <c r="P240" s="58">
        <v>7.5</v>
      </c>
      <c r="Q240" s="239">
        <v>85</v>
      </c>
      <c r="R240" s="208">
        <v>0</v>
      </c>
    </row>
    <row r="241" spans="1:17" ht="12.75" customHeight="1">
      <c r="A241" s="245"/>
      <c r="B241" s="246"/>
      <c r="C241" s="247"/>
      <c r="D241" s="248"/>
      <c r="E241" s="248"/>
      <c r="F241" s="249"/>
      <c r="G241" s="250"/>
      <c r="H241" s="250"/>
      <c r="I241" s="250"/>
      <c r="J241" s="98"/>
      <c r="K241" s="251"/>
      <c r="L241" s="252"/>
      <c r="M241" s="250"/>
      <c r="N241" s="253"/>
      <c r="O241" s="254"/>
      <c r="P241" s="58"/>
      <c r="Q241" s="239"/>
    </row>
    <row r="242" spans="1:18" ht="12.75" customHeight="1">
      <c r="A242" s="245">
        <v>35208</v>
      </c>
      <c r="B242" s="246">
        <v>311058</v>
      </c>
      <c r="C242" s="247">
        <v>1</v>
      </c>
      <c r="D242" s="248" t="s">
        <v>197</v>
      </c>
      <c r="E242" s="248"/>
      <c r="F242" s="249" t="s">
        <v>86</v>
      </c>
      <c r="G242" s="250">
        <v>1625</v>
      </c>
      <c r="H242" s="250">
        <v>17300733.070000004</v>
      </c>
      <c r="I242" s="250">
        <v>6740912</v>
      </c>
      <c r="J242" s="98"/>
      <c r="K242" s="251">
        <v>59.65654587</v>
      </c>
      <c r="L242" s="252">
        <v>254.5</v>
      </c>
      <c r="M242" s="250">
        <v>23440686</v>
      </c>
      <c r="N242" s="253"/>
      <c r="O242" s="254" t="s">
        <v>1080</v>
      </c>
      <c r="P242" s="58">
        <v>254.5</v>
      </c>
      <c r="Q242" s="239">
        <v>54</v>
      </c>
      <c r="R242" s="208">
        <v>0</v>
      </c>
    </row>
    <row r="243" spans="1:15" ht="12.75" customHeight="1">
      <c r="A243" s="245"/>
      <c r="B243" s="298"/>
      <c r="C243" s="247"/>
      <c r="D243" s="278"/>
      <c r="E243" s="278"/>
      <c r="F243" s="249"/>
      <c r="G243" s="250"/>
      <c r="H243" s="250"/>
      <c r="I243" s="250"/>
      <c r="J243" s="278"/>
      <c r="K243" s="314"/>
      <c r="L243" s="278"/>
      <c r="M243" s="250"/>
      <c r="N243" s="315"/>
      <c r="O243" s="254"/>
    </row>
    <row r="244" spans="1:18" ht="12.75">
      <c r="A244" s="245">
        <v>35531</v>
      </c>
      <c r="B244" s="246">
        <v>650847</v>
      </c>
      <c r="C244" s="247">
        <v>1</v>
      </c>
      <c r="D244" s="248" t="s">
        <v>198</v>
      </c>
      <c r="E244" s="248"/>
      <c r="F244" s="249">
        <v>54</v>
      </c>
      <c r="G244" s="250">
        <v>11</v>
      </c>
      <c r="H244" s="250">
        <v>22882.67</v>
      </c>
      <c r="I244" s="250">
        <v>87580</v>
      </c>
      <c r="J244" s="98"/>
      <c r="K244" s="271">
        <v>8.28999847</v>
      </c>
      <c r="L244" s="252">
        <v>32.5</v>
      </c>
      <c r="M244" s="250">
        <v>24301267</v>
      </c>
      <c r="N244" s="253"/>
      <c r="O244" s="254" t="s">
        <v>1035</v>
      </c>
      <c r="P244" s="58">
        <v>32.5</v>
      </c>
      <c r="Q244" s="239">
        <v>54</v>
      </c>
      <c r="R244" s="208">
        <v>0</v>
      </c>
    </row>
    <row r="245" spans="1:17" ht="12.75">
      <c r="A245" s="245">
        <v>35531</v>
      </c>
      <c r="B245" s="246">
        <v>650858</v>
      </c>
      <c r="C245" s="247"/>
      <c r="D245" s="255" t="s">
        <v>146</v>
      </c>
      <c r="E245" s="248"/>
      <c r="F245" s="249">
        <v>54</v>
      </c>
      <c r="G245" s="250">
        <v>1</v>
      </c>
      <c r="H245" s="250">
        <v>900</v>
      </c>
      <c r="I245" s="250">
        <v>5000</v>
      </c>
      <c r="J245" s="98"/>
      <c r="K245" s="250" t="s">
        <v>47</v>
      </c>
      <c r="L245" s="252">
        <v>19.5</v>
      </c>
      <c r="M245" s="250">
        <v>2010701</v>
      </c>
      <c r="N245" s="253"/>
      <c r="O245" s="254" t="s">
        <v>1035</v>
      </c>
      <c r="P245" s="58">
        <v>19.5</v>
      </c>
      <c r="Q245" s="239">
        <v>54</v>
      </c>
    </row>
    <row r="246" spans="1:17" ht="12.75">
      <c r="A246" s="245"/>
      <c r="B246" s="246"/>
      <c r="C246" s="247"/>
      <c r="D246" s="255" t="s">
        <v>199</v>
      </c>
      <c r="E246" s="248"/>
      <c r="F246" s="249"/>
      <c r="G246" s="250"/>
      <c r="H246" s="250"/>
      <c r="I246" s="250"/>
      <c r="J246" s="98"/>
      <c r="K246" s="250"/>
      <c r="L246" s="291"/>
      <c r="M246" s="250"/>
      <c r="N246" s="253"/>
      <c r="O246" s="254"/>
      <c r="P246" s="58"/>
      <c r="Q246" s="239"/>
    </row>
    <row r="247" spans="1:18" ht="12.75">
      <c r="A247" s="245">
        <v>35340</v>
      </c>
      <c r="B247" s="246">
        <v>323042</v>
      </c>
      <c r="C247" s="247">
        <v>1</v>
      </c>
      <c r="D247" s="248" t="s">
        <v>200</v>
      </c>
      <c r="E247" s="248"/>
      <c r="F247" s="249">
        <v>4</v>
      </c>
      <c r="G247" s="250">
        <v>346</v>
      </c>
      <c r="H247" s="250">
        <v>701522.32</v>
      </c>
      <c r="I247" s="250">
        <v>2087557</v>
      </c>
      <c r="J247" s="98"/>
      <c r="K247" s="251">
        <v>3.70313264</v>
      </c>
      <c r="L247" s="252">
        <v>29.5</v>
      </c>
      <c r="M247" s="250">
        <v>12552992</v>
      </c>
      <c r="N247" s="253"/>
      <c r="O247" s="254" t="s">
        <v>1051</v>
      </c>
      <c r="P247" s="58">
        <v>29.5</v>
      </c>
      <c r="Q247" s="239">
        <v>4</v>
      </c>
      <c r="R247" s="208">
        <v>0</v>
      </c>
    </row>
    <row r="248" spans="1:17" ht="12.75">
      <c r="A248" s="245"/>
      <c r="B248" s="246"/>
      <c r="C248" s="247"/>
      <c r="D248" s="248"/>
      <c r="E248" s="248"/>
      <c r="F248" s="249"/>
      <c r="G248" s="250"/>
      <c r="H248" s="250"/>
      <c r="I248" s="250"/>
      <c r="J248" s="98"/>
      <c r="K248" s="251"/>
      <c r="L248" s="252"/>
      <c r="M248" s="250"/>
      <c r="N248" s="253"/>
      <c r="O248" s="254"/>
      <c r="P248" s="58"/>
      <c r="Q248" s="239"/>
    </row>
    <row r="249" spans="1:18" ht="12.75">
      <c r="A249" s="245">
        <v>36616</v>
      </c>
      <c r="B249" s="246">
        <v>308265</v>
      </c>
      <c r="C249" s="247">
        <v>1</v>
      </c>
      <c r="D249" s="248" t="s">
        <v>812</v>
      </c>
      <c r="E249" s="248"/>
      <c r="F249" s="249">
        <v>86</v>
      </c>
      <c r="G249" s="250">
        <v>7</v>
      </c>
      <c r="H249" s="250">
        <v>12708.4</v>
      </c>
      <c r="I249" s="250">
        <v>24760</v>
      </c>
      <c r="J249" s="98"/>
      <c r="K249" s="271">
        <v>1.8677136675</v>
      </c>
      <c r="L249" s="252">
        <v>50.25</v>
      </c>
      <c r="M249" s="250">
        <v>3515341</v>
      </c>
      <c r="N249" s="253"/>
      <c r="O249" s="610" t="s">
        <v>826</v>
      </c>
      <c r="P249" s="58">
        <v>50.25</v>
      </c>
      <c r="Q249" s="239">
        <v>86</v>
      </c>
      <c r="R249" s="208">
        <v>0</v>
      </c>
    </row>
    <row r="250" spans="1:17" ht="12.75">
      <c r="A250" s="245">
        <v>36616</v>
      </c>
      <c r="B250" s="246">
        <v>350200</v>
      </c>
      <c r="C250" s="247"/>
      <c r="D250" s="609" t="s">
        <v>146</v>
      </c>
      <c r="E250" s="248"/>
      <c r="F250" s="249">
        <v>86</v>
      </c>
      <c r="G250" s="250">
        <v>0</v>
      </c>
      <c r="H250" s="250">
        <v>0</v>
      </c>
      <c r="I250" s="250">
        <v>0</v>
      </c>
      <c r="J250" s="98"/>
      <c r="K250" s="250" t="s">
        <v>47</v>
      </c>
      <c r="L250" s="252">
        <v>4.5</v>
      </c>
      <c r="M250" s="250">
        <v>2250107</v>
      </c>
      <c r="N250" s="253"/>
      <c r="O250" s="610" t="s">
        <v>826</v>
      </c>
      <c r="P250" s="58"/>
      <c r="Q250" s="239"/>
    </row>
    <row r="251" spans="1:15" ht="12.75">
      <c r="A251" s="245"/>
      <c r="B251" s="298"/>
      <c r="C251" s="247"/>
      <c r="D251" s="278"/>
      <c r="E251" s="278"/>
      <c r="F251" s="249"/>
      <c r="G251" s="250"/>
      <c r="H251" s="250"/>
      <c r="I251" s="250"/>
      <c r="J251" s="278"/>
      <c r="K251" s="314"/>
      <c r="L251" s="278"/>
      <c r="M251" s="250"/>
      <c r="N251" s="315"/>
      <c r="O251" s="254"/>
    </row>
    <row r="252" spans="1:18" ht="12.75">
      <c r="A252" s="245">
        <v>36383</v>
      </c>
      <c r="B252" s="246">
        <v>824675</v>
      </c>
      <c r="C252" s="247">
        <v>1</v>
      </c>
      <c r="D252" s="248" t="s">
        <v>201</v>
      </c>
      <c r="E252" s="248"/>
      <c r="F252" s="249">
        <v>97</v>
      </c>
      <c r="G252" s="250">
        <v>31</v>
      </c>
      <c r="H252" s="250">
        <v>68332.94</v>
      </c>
      <c r="I252" s="250">
        <v>42690</v>
      </c>
      <c r="J252" s="98"/>
      <c r="K252" s="251">
        <v>14.56</v>
      </c>
      <c r="L252" s="252">
        <v>140</v>
      </c>
      <c r="M252" s="250">
        <v>10400000</v>
      </c>
      <c r="N252" s="253"/>
      <c r="O252" s="254" t="s">
        <v>1035</v>
      </c>
      <c r="P252" s="58">
        <v>140</v>
      </c>
      <c r="Q252" s="239">
        <v>97</v>
      </c>
      <c r="R252" s="208">
        <v>0</v>
      </c>
    </row>
    <row r="253" spans="1:17" ht="12.75">
      <c r="A253" s="245"/>
      <c r="B253" s="246"/>
      <c r="C253" s="247"/>
      <c r="D253" s="248"/>
      <c r="E253" s="248"/>
      <c r="F253" s="249"/>
      <c r="G253" s="250"/>
      <c r="H253" s="250"/>
      <c r="I253" s="250"/>
      <c r="J253" s="98"/>
      <c r="K253" s="251"/>
      <c r="L253" s="252"/>
      <c r="M253" s="250"/>
      <c r="N253" s="253"/>
      <c r="O253" s="254"/>
      <c r="P253" s="58"/>
      <c r="Q253" s="239"/>
    </row>
    <row r="254" spans="1:18" ht="12.75">
      <c r="A254" s="245">
        <v>36598</v>
      </c>
      <c r="B254" s="246">
        <v>229281</v>
      </c>
      <c r="C254" s="247">
        <v>1</v>
      </c>
      <c r="D254" s="248" t="s">
        <v>741</v>
      </c>
      <c r="E254" s="248"/>
      <c r="F254" s="249">
        <v>85</v>
      </c>
      <c r="G254" s="250">
        <v>1161</v>
      </c>
      <c r="H254" s="250">
        <v>5264168.74</v>
      </c>
      <c r="I254" s="250">
        <v>10665844</v>
      </c>
      <c r="J254" s="98"/>
      <c r="K254" s="251">
        <v>96.096</v>
      </c>
      <c r="L254" s="252">
        <v>48</v>
      </c>
      <c r="M254" s="250">
        <v>200200000</v>
      </c>
      <c r="N254" s="253"/>
      <c r="O254" s="254" t="s">
        <v>1061</v>
      </c>
      <c r="P254" s="58">
        <v>48</v>
      </c>
      <c r="Q254" s="239">
        <v>85</v>
      </c>
      <c r="R254" s="208">
        <v>0</v>
      </c>
    </row>
    <row r="255" spans="1:15" ht="12.75">
      <c r="A255" s="245"/>
      <c r="B255" s="298"/>
      <c r="C255" s="247"/>
      <c r="D255" s="278"/>
      <c r="E255" s="278"/>
      <c r="F255" s="249"/>
      <c r="G255" s="250"/>
      <c r="H255" s="250"/>
      <c r="I255" s="250"/>
      <c r="J255" s="278"/>
      <c r="K255" s="314"/>
      <c r="L255" s="278"/>
      <c r="M255" s="250"/>
      <c r="N255" s="315"/>
      <c r="O255" s="254"/>
    </row>
    <row r="256" spans="1:18" ht="12.75">
      <c r="A256" s="245">
        <v>35607</v>
      </c>
      <c r="B256" s="246">
        <v>44923</v>
      </c>
      <c r="C256" s="247">
        <v>1</v>
      </c>
      <c r="D256" s="248" t="s">
        <v>202</v>
      </c>
      <c r="E256" s="248"/>
      <c r="F256" s="249" t="s">
        <v>96</v>
      </c>
      <c r="G256" s="250">
        <v>6092</v>
      </c>
      <c r="H256" s="250">
        <v>26183342.540000003</v>
      </c>
      <c r="I256" s="250">
        <v>89185832</v>
      </c>
      <c r="J256" s="98"/>
      <c r="K256" s="271">
        <v>115.86055722</v>
      </c>
      <c r="L256" s="273">
        <v>22</v>
      </c>
      <c r="M256" s="250">
        <v>408504351</v>
      </c>
      <c r="N256" s="253"/>
      <c r="O256" s="254" t="s">
        <v>1081</v>
      </c>
      <c r="P256" s="58">
        <v>22</v>
      </c>
      <c r="Q256" s="239">
        <v>87</v>
      </c>
      <c r="R256" s="208">
        <v>0</v>
      </c>
    </row>
    <row r="257" spans="1:17" ht="12.75">
      <c r="A257" s="245">
        <v>35607</v>
      </c>
      <c r="B257" s="246">
        <v>44934</v>
      </c>
      <c r="C257" s="247"/>
      <c r="D257" s="255" t="s">
        <v>146</v>
      </c>
      <c r="E257" s="248"/>
      <c r="F257" s="249" t="s">
        <v>96</v>
      </c>
      <c r="G257" s="250">
        <v>42</v>
      </c>
      <c r="H257" s="250">
        <v>249526.38</v>
      </c>
      <c r="I257" s="250">
        <v>1001106</v>
      </c>
      <c r="J257" s="98"/>
      <c r="K257" s="274" t="s">
        <v>47</v>
      </c>
      <c r="L257" s="273">
        <v>19.5</v>
      </c>
      <c r="M257" s="250">
        <v>133280000</v>
      </c>
      <c r="N257" s="253"/>
      <c r="O257" s="254" t="s">
        <v>1075</v>
      </c>
      <c r="P257" s="58">
        <v>19.5</v>
      </c>
      <c r="Q257" s="239">
        <v>87</v>
      </c>
    </row>
    <row r="258" spans="1:17" ht="12.75">
      <c r="A258" s="245"/>
      <c r="B258" s="246"/>
      <c r="C258" s="247"/>
      <c r="D258" s="255" t="s">
        <v>203</v>
      </c>
      <c r="E258" s="248"/>
      <c r="F258" s="249"/>
      <c r="G258" s="250"/>
      <c r="H258" s="250"/>
      <c r="I258" s="250"/>
      <c r="J258" s="98"/>
      <c r="K258" s="250"/>
      <c r="L258" s="316"/>
      <c r="M258" s="250"/>
      <c r="N258" s="253"/>
      <c r="O258" s="254"/>
      <c r="P258" s="58"/>
      <c r="Q258" s="239"/>
    </row>
    <row r="259" spans="1:17" ht="12.75">
      <c r="A259" s="245"/>
      <c r="B259" s="246"/>
      <c r="C259" s="247"/>
      <c r="D259" s="248"/>
      <c r="E259" s="248"/>
      <c r="F259" s="249"/>
      <c r="G259" s="250"/>
      <c r="H259" s="250"/>
      <c r="I259" s="250"/>
      <c r="J259" s="98"/>
      <c r="K259" s="251"/>
      <c r="L259" s="269"/>
      <c r="M259" s="250"/>
      <c r="N259" s="253"/>
      <c r="O259" s="254"/>
      <c r="P259" s="58"/>
      <c r="Q259" s="239"/>
    </row>
    <row r="260" spans="1:18" ht="12.75">
      <c r="A260" s="245">
        <v>35639</v>
      </c>
      <c r="B260" s="246">
        <v>848073</v>
      </c>
      <c r="C260" s="247">
        <v>1</v>
      </c>
      <c r="D260" s="248" t="s">
        <v>204</v>
      </c>
      <c r="E260" s="248"/>
      <c r="F260" s="249" t="s">
        <v>92</v>
      </c>
      <c r="G260" s="250">
        <v>75</v>
      </c>
      <c r="H260" s="250">
        <v>536483.74</v>
      </c>
      <c r="I260" s="250">
        <v>345579</v>
      </c>
      <c r="J260" s="98"/>
      <c r="K260" s="251">
        <v>8.85068613</v>
      </c>
      <c r="L260" s="252">
        <v>175.5</v>
      </c>
      <c r="M260" s="250">
        <v>5043126</v>
      </c>
      <c r="N260" s="253"/>
      <c r="O260" s="254" t="s">
        <v>1082</v>
      </c>
      <c r="P260" s="58">
        <v>175.5</v>
      </c>
      <c r="Q260" s="239">
        <v>58</v>
      </c>
      <c r="R260" s="208">
        <v>0</v>
      </c>
    </row>
    <row r="261" spans="1:17" ht="12.75">
      <c r="A261" s="245"/>
      <c r="B261" s="246"/>
      <c r="C261" s="247"/>
      <c r="D261" s="248"/>
      <c r="E261" s="248"/>
      <c r="F261" s="249"/>
      <c r="G261" s="250"/>
      <c r="H261" s="250"/>
      <c r="I261" s="250"/>
      <c r="J261" s="98"/>
      <c r="K261" s="251"/>
      <c r="L261" s="287"/>
      <c r="M261" s="250"/>
      <c r="N261" s="253"/>
      <c r="O261" s="254"/>
      <c r="P261" s="58"/>
      <c r="Q261" s="239"/>
    </row>
    <row r="262" spans="1:18" ht="12.75">
      <c r="A262" s="245">
        <v>34970</v>
      </c>
      <c r="B262" s="246">
        <v>332134</v>
      </c>
      <c r="C262" s="247">
        <v>1</v>
      </c>
      <c r="D262" s="248" t="s">
        <v>205</v>
      </c>
      <c r="E262" s="248"/>
      <c r="F262" s="249" t="s">
        <v>96</v>
      </c>
      <c r="G262" s="250">
        <v>60</v>
      </c>
      <c r="H262" s="250">
        <v>1761058.88</v>
      </c>
      <c r="I262" s="250">
        <v>235076</v>
      </c>
      <c r="J262" s="98"/>
      <c r="K262" s="251">
        <v>15.812291625</v>
      </c>
      <c r="L262" s="252">
        <v>487.5</v>
      </c>
      <c r="M262" s="250">
        <v>3243547</v>
      </c>
      <c r="N262" s="253"/>
      <c r="O262" s="254" t="s">
        <v>633</v>
      </c>
      <c r="P262" s="58">
        <v>487.5</v>
      </c>
      <c r="Q262" s="239">
        <v>87</v>
      </c>
      <c r="R262" s="208">
        <v>0</v>
      </c>
    </row>
    <row r="263" spans="1:17" ht="12.75">
      <c r="A263" s="245"/>
      <c r="B263" s="246"/>
      <c r="C263" s="247"/>
      <c r="D263" s="248"/>
      <c r="E263" s="248"/>
      <c r="F263" s="249"/>
      <c r="G263" s="250"/>
      <c r="H263" s="250"/>
      <c r="I263" s="250"/>
      <c r="J263" s="98"/>
      <c r="K263" s="251"/>
      <c r="L263" s="269"/>
      <c r="M263" s="250"/>
      <c r="N263" s="253"/>
      <c r="O263" s="254"/>
      <c r="P263" s="58"/>
      <c r="Q263" s="239"/>
    </row>
    <row r="264" spans="1:18" ht="12.75">
      <c r="A264" s="245">
        <v>35261</v>
      </c>
      <c r="B264" s="246">
        <v>332479</v>
      </c>
      <c r="C264" s="247">
        <v>1</v>
      </c>
      <c r="D264" s="248" t="s">
        <v>206</v>
      </c>
      <c r="E264" s="248"/>
      <c r="F264" s="249" t="s">
        <v>139</v>
      </c>
      <c r="G264" s="250">
        <v>1192</v>
      </c>
      <c r="H264" s="250">
        <v>6639411.66</v>
      </c>
      <c r="I264" s="250">
        <v>2564072</v>
      </c>
      <c r="J264" s="98"/>
      <c r="K264" s="251">
        <v>68.561726035</v>
      </c>
      <c r="L264" s="252">
        <v>236.5</v>
      </c>
      <c r="M264" s="250">
        <v>28990159</v>
      </c>
      <c r="N264" s="253"/>
      <c r="O264" s="254" t="s">
        <v>1083</v>
      </c>
      <c r="P264" s="58">
        <v>236.5</v>
      </c>
      <c r="Q264" s="239">
        <v>51</v>
      </c>
      <c r="R264" s="208">
        <v>0</v>
      </c>
    </row>
    <row r="265" spans="1:17" ht="12.75">
      <c r="A265" s="245"/>
      <c r="B265" s="246"/>
      <c r="C265" s="247"/>
      <c r="D265" s="255"/>
      <c r="E265" s="248"/>
      <c r="F265" s="249"/>
      <c r="G265" s="250"/>
      <c r="H265" s="250"/>
      <c r="I265" s="250"/>
      <c r="J265" s="98"/>
      <c r="K265" s="251"/>
      <c r="L265" s="269"/>
      <c r="M265" s="250"/>
      <c r="N265" s="253"/>
      <c r="O265" s="254"/>
      <c r="P265" s="58"/>
      <c r="Q265" s="239"/>
    </row>
    <row r="266" spans="1:18" ht="12.75">
      <c r="A266" s="245">
        <v>35226</v>
      </c>
      <c r="B266" s="246">
        <v>352370</v>
      </c>
      <c r="C266" s="247">
        <v>1</v>
      </c>
      <c r="D266" s="248" t="s">
        <v>207</v>
      </c>
      <c r="E266" s="248"/>
      <c r="F266" s="249" t="s">
        <v>139</v>
      </c>
      <c r="G266" s="250">
        <v>9</v>
      </c>
      <c r="H266" s="250">
        <v>11509.34</v>
      </c>
      <c r="I266" s="250">
        <v>14976</v>
      </c>
      <c r="J266" s="98"/>
      <c r="K266" s="251">
        <v>3.675</v>
      </c>
      <c r="L266" s="252">
        <v>73.5</v>
      </c>
      <c r="M266" s="250">
        <v>5000000</v>
      </c>
      <c r="N266" s="253"/>
      <c r="O266" s="254" t="s">
        <v>633</v>
      </c>
      <c r="P266" s="58">
        <v>73.5</v>
      </c>
      <c r="Q266" s="239">
        <v>51</v>
      </c>
      <c r="R266" s="208">
        <v>0</v>
      </c>
    </row>
    <row r="267" spans="1:17" ht="12.75">
      <c r="A267" s="245"/>
      <c r="B267" s="246"/>
      <c r="C267" s="247"/>
      <c r="D267" s="248"/>
      <c r="E267" s="248"/>
      <c r="F267" s="249"/>
      <c r="G267" s="250"/>
      <c r="H267" s="250"/>
      <c r="I267" s="250"/>
      <c r="J267" s="98"/>
      <c r="K267" s="251"/>
      <c r="L267" s="252"/>
      <c r="M267" s="250"/>
      <c r="N267" s="253"/>
      <c r="O267" s="254"/>
      <c r="P267" s="58"/>
      <c r="Q267" s="239"/>
    </row>
    <row r="268" spans="1:18" ht="12.75">
      <c r="A268" s="245">
        <v>36021</v>
      </c>
      <c r="B268" s="246">
        <v>391533</v>
      </c>
      <c r="C268" s="247">
        <v>1</v>
      </c>
      <c r="D268" s="248" t="s">
        <v>208</v>
      </c>
      <c r="E268" s="248"/>
      <c r="F268" s="249">
        <v>4</v>
      </c>
      <c r="G268" s="250">
        <v>250</v>
      </c>
      <c r="H268" s="250">
        <v>2045424.37</v>
      </c>
      <c r="I268" s="250">
        <v>2734658</v>
      </c>
      <c r="J268" s="98"/>
      <c r="K268" s="251">
        <v>23.07593928</v>
      </c>
      <c r="L268" s="252">
        <v>76</v>
      </c>
      <c r="M268" s="250">
        <v>30363078</v>
      </c>
      <c r="N268" s="253"/>
      <c r="O268" s="254" t="s">
        <v>1061</v>
      </c>
      <c r="P268" s="58">
        <v>76</v>
      </c>
      <c r="Q268" s="239">
        <v>4</v>
      </c>
      <c r="R268" s="208">
        <v>0</v>
      </c>
    </row>
    <row r="269" spans="1:17" ht="12.75">
      <c r="A269" s="245"/>
      <c r="B269" s="246"/>
      <c r="C269" s="247"/>
      <c r="D269" s="248"/>
      <c r="E269" s="248"/>
      <c r="F269" s="249"/>
      <c r="G269" s="250"/>
      <c r="H269" s="250"/>
      <c r="I269" s="250"/>
      <c r="J269" s="98"/>
      <c r="K269" s="251"/>
      <c r="L269" s="252"/>
      <c r="M269" s="250"/>
      <c r="N269" s="253"/>
      <c r="O269" s="254"/>
      <c r="P269" s="58"/>
      <c r="Q269" s="239"/>
    </row>
    <row r="270" spans="1:18" ht="12.75">
      <c r="A270" s="245">
        <v>36615</v>
      </c>
      <c r="B270" s="246">
        <v>335315</v>
      </c>
      <c r="C270" s="247">
        <v>1</v>
      </c>
      <c r="D270" s="248" t="s">
        <v>795</v>
      </c>
      <c r="E270" s="248"/>
      <c r="F270" s="249">
        <v>87</v>
      </c>
      <c r="G270" s="250">
        <v>25</v>
      </c>
      <c r="H270" s="250">
        <v>386478.74</v>
      </c>
      <c r="I270" s="250">
        <v>232199</v>
      </c>
      <c r="J270" s="98"/>
      <c r="K270" s="251">
        <v>11.05</v>
      </c>
      <c r="L270" s="252">
        <v>170</v>
      </c>
      <c r="M270" s="250">
        <v>6500000</v>
      </c>
      <c r="N270" s="253"/>
      <c r="O270" s="254" t="s">
        <v>1039</v>
      </c>
      <c r="P270" s="58">
        <v>170</v>
      </c>
      <c r="Q270" s="239">
        <v>87</v>
      </c>
      <c r="R270" s="208">
        <v>0</v>
      </c>
    </row>
    <row r="271" spans="1:17" ht="12.75">
      <c r="A271" s="245"/>
      <c r="B271" s="246"/>
      <c r="C271" s="247"/>
      <c r="D271" s="248"/>
      <c r="E271" s="248"/>
      <c r="F271" s="249"/>
      <c r="G271" s="250"/>
      <c r="H271" s="250"/>
      <c r="I271" s="250"/>
      <c r="J271" s="98"/>
      <c r="K271" s="251"/>
      <c r="L271" s="252"/>
      <c r="M271" s="250"/>
      <c r="N271" s="253"/>
      <c r="O271" s="254"/>
      <c r="P271" s="58"/>
      <c r="Q271" s="239"/>
    </row>
    <row r="272" spans="1:18" ht="12.75">
      <c r="A272" s="245">
        <v>35039</v>
      </c>
      <c r="B272" s="246">
        <v>343619</v>
      </c>
      <c r="C272" s="247">
        <v>1</v>
      </c>
      <c r="D272" s="248" t="s">
        <v>209</v>
      </c>
      <c r="E272" s="248"/>
      <c r="F272" s="249" t="s">
        <v>89</v>
      </c>
      <c r="G272" s="250">
        <v>2907</v>
      </c>
      <c r="H272" s="250">
        <v>18310425.43</v>
      </c>
      <c r="I272" s="250">
        <v>1627595</v>
      </c>
      <c r="J272" s="98"/>
      <c r="K272" s="251">
        <v>32.456011875</v>
      </c>
      <c r="L272" s="252">
        <v>1162.5</v>
      </c>
      <c r="M272" s="250">
        <v>2791915</v>
      </c>
      <c r="N272" s="253"/>
      <c r="O272" s="254" t="s">
        <v>1052</v>
      </c>
      <c r="P272" s="58">
        <v>1162.5</v>
      </c>
      <c r="Q272" s="239">
        <v>97</v>
      </c>
      <c r="R272" s="208">
        <v>0</v>
      </c>
    </row>
    <row r="273" spans="1:17" ht="12.75">
      <c r="A273" s="245"/>
      <c r="B273" s="246"/>
      <c r="C273" s="247"/>
      <c r="D273" s="248"/>
      <c r="E273" s="248"/>
      <c r="F273" s="249"/>
      <c r="G273" s="250"/>
      <c r="H273" s="250"/>
      <c r="I273" s="250"/>
      <c r="J273" s="98"/>
      <c r="K273" s="251"/>
      <c r="L273" s="252"/>
      <c r="M273" s="250"/>
      <c r="N273" s="253"/>
      <c r="O273" s="254"/>
      <c r="P273" s="58"/>
      <c r="Q273" s="239"/>
    </row>
    <row r="274" spans="1:18" ht="12.75">
      <c r="A274" s="245">
        <v>36601</v>
      </c>
      <c r="B274" s="246">
        <v>150530</v>
      </c>
      <c r="C274" s="247">
        <v>1</v>
      </c>
      <c r="D274" s="248" t="s">
        <v>755</v>
      </c>
      <c r="E274" s="248"/>
      <c r="F274" s="249" t="s">
        <v>89</v>
      </c>
      <c r="G274" s="250">
        <v>690</v>
      </c>
      <c r="H274" s="250">
        <v>27880354.29</v>
      </c>
      <c r="I274" s="250">
        <v>11530824</v>
      </c>
      <c r="J274" s="98"/>
      <c r="K274" s="251">
        <v>52.92761769</v>
      </c>
      <c r="L274" s="252">
        <v>211</v>
      </c>
      <c r="M274" s="250">
        <v>25084179</v>
      </c>
      <c r="N274" s="253"/>
      <c r="O274" s="254" t="s">
        <v>1058</v>
      </c>
      <c r="P274" s="58">
        <v>211</v>
      </c>
      <c r="Q274" s="239">
        <v>97</v>
      </c>
      <c r="R274" s="208">
        <v>0</v>
      </c>
    </row>
    <row r="275" spans="1:17" ht="12.75">
      <c r="A275" s="245"/>
      <c r="B275" s="246"/>
      <c r="C275" s="247"/>
      <c r="D275" s="248"/>
      <c r="E275" s="248"/>
      <c r="F275" s="249"/>
      <c r="G275" s="250"/>
      <c r="H275" s="250"/>
      <c r="I275" s="250"/>
      <c r="J275" s="98"/>
      <c r="K275" s="251"/>
      <c r="L275" s="252"/>
      <c r="M275" s="250"/>
      <c r="N275" s="253"/>
      <c r="O275" s="254"/>
      <c r="P275" s="58"/>
      <c r="Q275" s="239"/>
    </row>
    <row r="276" spans="1:18" ht="12.75">
      <c r="A276" s="245">
        <v>36585</v>
      </c>
      <c r="B276" s="246">
        <v>38647</v>
      </c>
      <c r="C276" s="247">
        <v>1</v>
      </c>
      <c r="D276" s="248" t="s">
        <v>693</v>
      </c>
      <c r="E276" s="248"/>
      <c r="F276" s="249">
        <v>97</v>
      </c>
      <c r="G276" s="250">
        <v>5298</v>
      </c>
      <c r="H276" s="250">
        <v>27656522.789999995</v>
      </c>
      <c r="I276" s="250">
        <v>3598562</v>
      </c>
      <c r="J276" s="98"/>
      <c r="K276" s="251">
        <v>110.7815</v>
      </c>
      <c r="L276" s="252">
        <v>745</v>
      </c>
      <c r="M276" s="250">
        <v>14870000</v>
      </c>
      <c r="N276" s="253"/>
      <c r="O276" s="254" t="s">
        <v>1035</v>
      </c>
      <c r="P276" s="58">
        <v>745</v>
      </c>
      <c r="Q276" s="239">
        <v>97</v>
      </c>
      <c r="R276" s="208">
        <v>0</v>
      </c>
    </row>
    <row r="277" spans="1:17" ht="12.75">
      <c r="A277" s="245"/>
      <c r="B277" s="246"/>
      <c r="C277" s="247"/>
      <c r="D277" s="248"/>
      <c r="E277" s="248"/>
      <c r="F277" s="249"/>
      <c r="G277" s="250"/>
      <c r="H277" s="250"/>
      <c r="I277" s="250"/>
      <c r="J277" s="98"/>
      <c r="K277" s="251"/>
      <c r="L277" s="287"/>
      <c r="M277" s="250"/>
      <c r="N277" s="253"/>
      <c r="O277" s="254"/>
      <c r="P277" s="58"/>
      <c r="Q277" s="239"/>
    </row>
    <row r="278" spans="1:18" ht="12.75">
      <c r="A278" s="245">
        <v>34869</v>
      </c>
      <c r="B278" s="246">
        <v>347569</v>
      </c>
      <c r="C278" s="247">
        <v>1</v>
      </c>
      <c r="D278" s="248" t="s">
        <v>210</v>
      </c>
      <c r="E278" s="248"/>
      <c r="F278" s="249" t="s">
        <v>123</v>
      </c>
      <c r="G278" s="250">
        <v>61</v>
      </c>
      <c r="H278" s="250">
        <v>155606.97</v>
      </c>
      <c r="I278" s="250">
        <v>195102</v>
      </c>
      <c r="J278" s="98"/>
      <c r="K278" s="251">
        <v>7.92644535</v>
      </c>
      <c r="L278" s="252">
        <v>67.5</v>
      </c>
      <c r="M278" s="250">
        <v>11742882</v>
      </c>
      <c r="N278" s="253"/>
      <c r="O278" s="254" t="s">
        <v>1035</v>
      </c>
      <c r="P278" s="58">
        <v>67.5</v>
      </c>
      <c r="Q278" s="239">
        <v>93</v>
      </c>
      <c r="R278" s="208">
        <v>0</v>
      </c>
    </row>
    <row r="279" spans="1:17" ht="12.75">
      <c r="A279" s="245"/>
      <c r="B279" s="246"/>
      <c r="C279" s="247"/>
      <c r="D279" s="248"/>
      <c r="E279" s="248"/>
      <c r="F279" s="249"/>
      <c r="G279" s="250"/>
      <c r="H279" s="250"/>
      <c r="I279" s="250"/>
      <c r="J279" s="98"/>
      <c r="K279" s="251"/>
      <c r="L279" s="269"/>
      <c r="M279" s="250"/>
      <c r="N279" s="253"/>
      <c r="O279" s="254"/>
      <c r="P279" s="58"/>
      <c r="Q279" s="239"/>
    </row>
    <row r="280" spans="1:18" ht="12.75">
      <c r="A280" s="245">
        <v>35418</v>
      </c>
      <c r="B280" s="246">
        <v>348012</v>
      </c>
      <c r="C280" s="247">
        <v>1</v>
      </c>
      <c r="D280" s="248" t="s">
        <v>673</v>
      </c>
      <c r="E280" s="248"/>
      <c r="F280" s="249" t="s">
        <v>92</v>
      </c>
      <c r="G280" s="250">
        <v>19</v>
      </c>
      <c r="H280" s="250">
        <v>41876.69</v>
      </c>
      <c r="I280" s="250">
        <v>94704</v>
      </c>
      <c r="J280" s="98"/>
      <c r="K280" s="251">
        <v>4.294897</v>
      </c>
      <c r="L280" s="252">
        <v>42.5</v>
      </c>
      <c r="M280" s="250">
        <v>10105640</v>
      </c>
      <c r="N280" s="253"/>
      <c r="O280" s="254" t="s">
        <v>1035</v>
      </c>
      <c r="P280" s="58">
        <v>42.5</v>
      </c>
      <c r="Q280" s="239">
        <v>58</v>
      </c>
      <c r="R280" s="208">
        <v>0</v>
      </c>
    </row>
    <row r="281" spans="1:17" ht="12.75">
      <c r="A281" s="245"/>
      <c r="B281" s="246"/>
      <c r="C281" s="247"/>
      <c r="D281" s="255" t="s">
        <v>672</v>
      </c>
      <c r="E281" s="248"/>
      <c r="F281" s="249"/>
      <c r="G281" s="250"/>
      <c r="H281" s="250"/>
      <c r="I281" s="250"/>
      <c r="J281" s="98"/>
      <c r="K281" s="251"/>
      <c r="L281" s="252"/>
      <c r="M281" s="250"/>
      <c r="N281" s="253"/>
      <c r="O281" s="254"/>
      <c r="P281" s="58"/>
      <c r="Q281" s="239"/>
    </row>
    <row r="282" spans="1:18" ht="12.75">
      <c r="A282" s="245">
        <v>36495</v>
      </c>
      <c r="B282" s="246">
        <v>934875</v>
      </c>
      <c r="C282" s="247">
        <v>1</v>
      </c>
      <c r="D282" s="248" t="s">
        <v>604</v>
      </c>
      <c r="E282" s="248"/>
      <c r="F282" s="249">
        <v>97</v>
      </c>
      <c r="G282" s="250">
        <v>2852</v>
      </c>
      <c r="H282" s="250">
        <v>56840746.779999994</v>
      </c>
      <c r="I282" s="250">
        <v>13413381</v>
      </c>
      <c r="J282" s="98"/>
      <c r="K282" s="251">
        <v>165.22042512</v>
      </c>
      <c r="L282" s="252">
        <v>326</v>
      </c>
      <c r="M282" s="250">
        <v>50681112</v>
      </c>
      <c r="N282" s="253"/>
      <c r="O282" s="254" t="s">
        <v>1084</v>
      </c>
      <c r="P282" s="58">
        <v>326</v>
      </c>
      <c r="Q282" s="239">
        <v>97</v>
      </c>
      <c r="R282" s="208">
        <v>0</v>
      </c>
    </row>
    <row r="283" spans="1:17" ht="12.75">
      <c r="A283" s="245"/>
      <c r="B283" s="246"/>
      <c r="C283" s="247"/>
      <c r="D283" s="248"/>
      <c r="E283" s="248"/>
      <c r="F283" s="249"/>
      <c r="G283" s="250"/>
      <c r="H283" s="250"/>
      <c r="I283" s="250"/>
      <c r="J283" s="98"/>
      <c r="K283" s="251"/>
      <c r="L283" s="252"/>
      <c r="M283" s="250"/>
      <c r="N283" s="253"/>
      <c r="O283" s="254"/>
      <c r="P283" s="58"/>
      <c r="Q283" s="239"/>
    </row>
    <row r="284" spans="1:18" ht="12.75">
      <c r="A284" s="245">
        <v>36600</v>
      </c>
      <c r="B284" s="246">
        <v>224208</v>
      </c>
      <c r="C284" s="247">
        <v>1</v>
      </c>
      <c r="D284" s="248" t="s">
        <v>751</v>
      </c>
      <c r="E284" s="248"/>
      <c r="F284" s="249">
        <v>48</v>
      </c>
      <c r="G284" s="250">
        <v>2028</v>
      </c>
      <c r="H284" s="250">
        <v>8103906.78</v>
      </c>
      <c r="I284" s="250">
        <v>56214309</v>
      </c>
      <c r="J284" s="98"/>
      <c r="K284" s="251">
        <v>7.1166667175</v>
      </c>
      <c r="L284" s="252">
        <v>15.25</v>
      </c>
      <c r="M284" s="250">
        <v>46666667</v>
      </c>
      <c r="N284" s="253"/>
      <c r="O284" s="254" t="s">
        <v>633</v>
      </c>
      <c r="P284" s="58">
        <v>15.25</v>
      </c>
      <c r="Q284" s="239">
        <v>48</v>
      </c>
      <c r="R284" s="208">
        <v>0</v>
      </c>
    </row>
    <row r="285" spans="1:17" ht="12.75">
      <c r="A285" s="245"/>
      <c r="B285" s="246"/>
      <c r="C285" s="247"/>
      <c r="D285" s="248"/>
      <c r="E285" s="248"/>
      <c r="F285" s="249"/>
      <c r="G285" s="250"/>
      <c r="H285" s="250"/>
      <c r="I285" s="250"/>
      <c r="J285" s="98"/>
      <c r="K285" s="251"/>
      <c r="L285" s="269"/>
      <c r="M285" s="250"/>
      <c r="N285" s="253"/>
      <c r="O285" s="254"/>
      <c r="P285" s="58"/>
      <c r="Q285" s="239"/>
    </row>
    <row r="286" spans="1:18" ht="12.75">
      <c r="A286" s="245">
        <v>34974</v>
      </c>
      <c r="B286" s="246">
        <v>355993</v>
      </c>
      <c r="C286" s="247">
        <v>1</v>
      </c>
      <c r="D286" s="248" t="s">
        <v>211</v>
      </c>
      <c r="E286" s="248"/>
      <c r="F286" s="249" t="s">
        <v>102</v>
      </c>
      <c r="G286" s="250">
        <v>40</v>
      </c>
      <c r="H286" s="250">
        <v>148405.72</v>
      </c>
      <c r="I286" s="250">
        <v>63430</v>
      </c>
      <c r="J286" s="98"/>
      <c r="K286" s="251">
        <v>18.70182</v>
      </c>
      <c r="L286" s="252">
        <v>236</v>
      </c>
      <c r="M286" s="250">
        <v>7924500</v>
      </c>
      <c r="N286" s="253"/>
      <c r="O286" s="254" t="s">
        <v>633</v>
      </c>
      <c r="P286" s="58">
        <v>236</v>
      </c>
      <c r="Q286" s="239">
        <v>13</v>
      </c>
      <c r="R286" s="208">
        <v>0</v>
      </c>
    </row>
    <row r="287" spans="1:17" ht="12.75">
      <c r="A287" s="245"/>
      <c r="B287" s="246"/>
      <c r="C287" s="247"/>
      <c r="D287" s="248"/>
      <c r="E287" s="248"/>
      <c r="F287" s="249"/>
      <c r="G287" s="250"/>
      <c r="H287" s="250"/>
      <c r="I287" s="250"/>
      <c r="J287" s="98"/>
      <c r="K287" s="251"/>
      <c r="L287" s="269"/>
      <c r="M287" s="250"/>
      <c r="N287" s="253"/>
      <c r="O287" s="254"/>
      <c r="P287" s="58"/>
      <c r="Q287" s="239"/>
    </row>
    <row r="288" spans="1:18" ht="12.75">
      <c r="A288" s="245">
        <v>35396</v>
      </c>
      <c r="B288" s="246">
        <v>356037</v>
      </c>
      <c r="C288" s="247">
        <v>1</v>
      </c>
      <c r="D288" s="248" t="s">
        <v>212</v>
      </c>
      <c r="E288" s="248"/>
      <c r="F288" s="249" t="s">
        <v>213</v>
      </c>
      <c r="G288" s="250">
        <v>2419</v>
      </c>
      <c r="H288" s="250">
        <v>27292190.009999994</v>
      </c>
      <c r="I288" s="250">
        <v>2605510</v>
      </c>
      <c r="J288" s="98"/>
      <c r="K288" s="251">
        <v>118.871799375</v>
      </c>
      <c r="L288" s="252">
        <v>872.5</v>
      </c>
      <c r="M288" s="250">
        <v>13624275</v>
      </c>
      <c r="N288" s="253"/>
      <c r="O288" s="254" t="s">
        <v>1085</v>
      </c>
      <c r="P288" s="58">
        <v>872.5</v>
      </c>
      <c r="Q288" s="239">
        <v>67</v>
      </c>
      <c r="R288" s="208">
        <v>0</v>
      </c>
    </row>
    <row r="289" spans="1:17" ht="12.75">
      <c r="A289" s="245"/>
      <c r="B289" s="246"/>
      <c r="C289" s="247"/>
      <c r="D289" s="278"/>
      <c r="E289" s="248"/>
      <c r="F289" s="249"/>
      <c r="G289" s="250"/>
      <c r="H289" s="250"/>
      <c r="I289" s="250"/>
      <c r="J289" s="98"/>
      <c r="K289" s="251"/>
      <c r="L289" s="269"/>
      <c r="M289" s="250"/>
      <c r="N289" s="253"/>
      <c r="O289" s="254"/>
      <c r="P289" s="58"/>
      <c r="Q289" s="239"/>
    </row>
    <row r="290" spans="1:18" ht="12.75">
      <c r="A290" s="245">
        <v>36374</v>
      </c>
      <c r="B290" s="246">
        <v>801225</v>
      </c>
      <c r="C290" s="247">
        <v>1</v>
      </c>
      <c r="D290" s="248" t="s">
        <v>214</v>
      </c>
      <c r="E290" s="248"/>
      <c r="F290" s="249">
        <v>53</v>
      </c>
      <c r="G290" s="250">
        <v>2018</v>
      </c>
      <c r="H290" s="250">
        <v>80247706.20000002</v>
      </c>
      <c r="I290" s="250">
        <v>11270112</v>
      </c>
      <c r="J290" s="98"/>
      <c r="K290" s="251">
        <v>217.56849954</v>
      </c>
      <c r="L290" s="252">
        <v>399</v>
      </c>
      <c r="M290" s="250">
        <v>54528446</v>
      </c>
      <c r="N290" s="253"/>
      <c r="O290" s="254" t="s">
        <v>1060</v>
      </c>
      <c r="P290" s="58">
        <v>399</v>
      </c>
      <c r="Q290" s="239">
        <v>53</v>
      </c>
      <c r="R290" s="208">
        <v>0</v>
      </c>
    </row>
    <row r="291" spans="1:17" ht="12.75">
      <c r="A291" s="245"/>
      <c r="B291" s="246"/>
      <c r="C291" s="247"/>
      <c r="D291" s="248"/>
      <c r="E291" s="248"/>
      <c r="F291" s="249"/>
      <c r="G291" s="250"/>
      <c r="H291" s="250"/>
      <c r="I291" s="250"/>
      <c r="J291" s="98"/>
      <c r="K291" s="251"/>
      <c r="L291" s="252"/>
      <c r="M291" s="250"/>
      <c r="N291" s="253"/>
      <c r="O291" s="254"/>
      <c r="P291" s="58"/>
      <c r="Q291" s="239"/>
    </row>
    <row r="292" spans="1:18" ht="12.75">
      <c r="A292" s="245">
        <v>35436</v>
      </c>
      <c r="B292" s="246">
        <v>355830</v>
      </c>
      <c r="C292" s="247">
        <v>1</v>
      </c>
      <c r="D292" s="248" t="s">
        <v>215</v>
      </c>
      <c r="E292" s="248"/>
      <c r="F292" s="249" t="s">
        <v>160</v>
      </c>
      <c r="G292" s="250">
        <v>54</v>
      </c>
      <c r="H292" s="250">
        <v>273828.79</v>
      </c>
      <c r="I292" s="250">
        <v>286110</v>
      </c>
      <c r="J292" s="98"/>
      <c r="K292" s="251">
        <v>8.18125</v>
      </c>
      <c r="L292" s="252">
        <v>93.5</v>
      </c>
      <c r="M292" s="250">
        <v>8750000</v>
      </c>
      <c r="N292" s="253"/>
      <c r="O292" s="254" t="s">
        <v>1035</v>
      </c>
      <c r="P292" s="58">
        <v>93.5</v>
      </c>
      <c r="Q292" s="239">
        <v>59</v>
      </c>
      <c r="R292" s="208">
        <v>0</v>
      </c>
    </row>
    <row r="293" spans="1:17" ht="12.75">
      <c r="A293" s="245"/>
      <c r="B293" s="246"/>
      <c r="C293" s="247"/>
      <c r="D293" s="248"/>
      <c r="E293" s="248"/>
      <c r="F293" s="249"/>
      <c r="G293" s="250"/>
      <c r="H293" s="250"/>
      <c r="I293" s="250"/>
      <c r="J293" s="98"/>
      <c r="K293" s="251"/>
      <c r="L293" s="269"/>
      <c r="M293" s="250"/>
      <c r="N293" s="253"/>
      <c r="O293" s="254"/>
      <c r="P293" s="58"/>
      <c r="Q293" s="239"/>
    </row>
    <row r="294" spans="1:18" ht="12.75">
      <c r="A294" s="245">
        <v>35647</v>
      </c>
      <c r="B294" s="246">
        <v>358152</v>
      </c>
      <c r="C294" s="247">
        <v>1</v>
      </c>
      <c r="D294" s="248" t="s">
        <v>216</v>
      </c>
      <c r="E294" s="248"/>
      <c r="F294" s="249" t="s">
        <v>109</v>
      </c>
      <c r="G294" s="250" t="s">
        <v>47</v>
      </c>
      <c r="H294" s="250" t="s">
        <v>47</v>
      </c>
      <c r="I294" s="250" t="s">
        <v>47</v>
      </c>
      <c r="J294" s="98"/>
      <c r="K294" s="251">
        <v>6.58405</v>
      </c>
      <c r="L294" s="252">
        <v>50</v>
      </c>
      <c r="M294" s="250">
        <v>13168100</v>
      </c>
      <c r="N294" s="253"/>
      <c r="O294" s="254" t="s">
        <v>1035</v>
      </c>
      <c r="P294" s="58">
        <v>50</v>
      </c>
      <c r="Q294" s="239">
        <v>53</v>
      </c>
      <c r="R294" s="208">
        <v>0</v>
      </c>
    </row>
    <row r="295" spans="1:17" ht="12.75">
      <c r="A295" s="245"/>
      <c r="B295" s="246"/>
      <c r="C295" s="247"/>
      <c r="D295" s="248"/>
      <c r="E295" s="248"/>
      <c r="F295" s="249"/>
      <c r="G295" s="250"/>
      <c r="H295" s="250"/>
      <c r="I295" s="250"/>
      <c r="J295" s="98"/>
      <c r="K295" s="251"/>
      <c r="L295" s="252"/>
      <c r="M295" s="250"/>
      <c r="N295" s="253"/>
      <c r="O295" s="254"/>
      <c r="P295" s="58"/>
      <c r="Q295" s="239"/>
    </row>
    <row r="296" spans="1:18" ht="12.75">
      <c r="A296" s="245">
        <v>36067</v>
      </c>
      <c r="B296" s="257">
        <v>87058</v>
      </c>
      <c r="C296" s="258">
        <v>1</v>
      </c>
      <c r="D296" s="259" t="s">
        <v>217</v>
      </c>
      <c r="E296" s="259"/>
      <c r="F296" s="249">
        <v>7</v>
      </c>
      <c r="G296" s="250">
        <v>1605</v>
      </c>
      <c r="H296" s="250">
        <v>7651838.82</v>
      </c>
      <c r="I296" s="250">
        <v>19725639</v>
      </c>
      <c r="J296" s="98"/>
      <c r="K296" s="251">
        <v>48.9545868</v>
      </c>
      <c r="L296" s="252">
        <v>28</v>
      </c>
      <c r="M296" s="250">
        <v>174837810</v>
      </c>
      <c r="N296" s="253"/>
      <c r="O296" s="254" t="s">
        <v>1039</v>
      </c>
      <c r="P296" s="58">
        <v>28</v>
      </c>
      <c r="Q296" s="239">
        <v>7</v>
      </c>
      <c r="R296" s="208">
        <v>0</v>
      </c>
    </row>
    <row r="297" spans="1:17" ht="12.75">
      <c r="A297" s="245"/>
      <c r="B297" s="257"/>
      <c r="C297" s="258"/>
      <c r="D297" s="255" t="s">
        <v>218</v>
      </c>
      <c r="E297" s="259"/>
      <c r="F297" s="249"/>
      <c r="G297" s="250"/>
      <c r="H297" s="250"/>
      <c r="I297" s="250"/>
      <c r="J297" s="98"/>
      <c r="K297" s="251"/>
      <c r="L297" s="252"/>
      <c r="M297" s="250"/>
      <c r="N297" s="253"/>
      <c r="O297" s="254"/>
      <c r="P297" s="58"/>
      <c r="Q297" s="239"/>
    </row>
    <row r="298" spans="1:17" ht="12.75">
      <c r="A298" s="245"/>
      <c r="B298" s="257"/>
      <c r="C298" s="258"/>
      <c r="D298" s="255"/>
      <c r="E298" s="259"/>
      <c r="F298" s="249"/>
      <c r="G298" s="250"/>
      <c r="H298" s="250"/>
      <c r="I298" s="250"/>
      <c r="J298" s="98"/>
      <c r="K298" s="251"/>
      <c r="L298" s="252"/>
      <c r="M298" s="250"/>
      <c r="N298" s="253"/>
      <c r="O298" s="254"/>
      <c r="P298" s="58"/>
      <c r="Q298" s="239"/>
    </row>
    <row r="299" spans="1:18" ht="12.75">
      <c r="A299" s="245">
        <v>36535</v>
      </c>
      <c r="B299" s="246">
        <v>160506</v>
      </c>
      <c r="C299" s="247">
        <v>1</v>
      </c>
      <c r="D299" s="248" t="s">
        <v>643</v>
      </c>
      <c r="E299" s="248"/>
      <c r="F299" s="249">
        <v>53</v>
      </c>
      <c r="G299" s="250">
        <v>1211</v>
      </c>
      <c r="H299" s="250">
        <v>4137000.15</v>
      </c>
      <c r="I299" s="250">
        <v>6265754</v>
      </c>
      <c r="J299" s="98"/>
      <c r="K299" s="271">
        <v>97.569670765</v>
      </c>
      <c r="L299" s="273">
        <v>52.5</v>
      </c>
      <c r="M299" s="250">
        <v>185693523</v>
      </c>
      <c r="N299" s="253"/>
      <c r="O299" s="254" t="s">
        <v>633</v>
      </c>
      <c r="P299" s="58">
        <v>52.5</v>
      </c>
      <c r="Q299" s="239">
        <v>53</v>
      </c>
      <c r="R299" s="208">
        <v>0</v>
      </c>
    </row>
    <row r="300" spans="1:17" ht="12.75" customHeight="1">
      <c r="A300" s="245">
        <v>36535</v>
      </c>
      <c r="B300" s="246">
        <v>160540</v>
      </c>
      <c r="C300" s="247"/>
      <c r="D300" s="255" t="s">
        <v>146</v>
      </c>
      <c r="E300" s="248"/>
      <c r="F300" s="249">
        <v>53</v>
      </c>
      <c r="G300" s="250">
        <v>8</v>
      </c>
      <c r="H300" s="250">
        <v>5134.79</v>
      </c>
      <c r="I300" s="250">
        <v>19527</v>
      </c>
      <c r="J300" s="98"/>
      <c r="K300" s="250" t="s">
        <v>47</v>
      </c>
      <c r="L300" s="273">
        <v>24.5</v>
      </c>
      <c r="M300" s="250">
        <v>328862</v>
      </c>
      <c r="N300" s="253"/>
      <c r="O300" s="254" t="s">
        <v>1035</v>
      </c>
      <c r="P300" s="58">
        <v>24.5</v>
      </c>
      <c r="Q300" s="239">
        <v>53</v>
      </c>
    </row>
    <row r="301" spans="1:17" ht="12.75" customHeight="1">
      <c r="A301" s="245"/>
      <c r="B301" s="246"/>
      <c r="C301" s="247"/>
      <c r="D301" s="255" t="s">
        <v>644</v>
      </c>
      <c r="E301" s="248"/>
      <c r="F301" s="249"/>
      <c r="G301" s="250"/>
      <c r="H301" s="250"/>
      <c r="I301" s="250"/>
      <c r="J301" s="98"/>
      <c r="K301" s="274"/>
      <c r="L301" s="273"/>
      <c r="M301" s="250"/>
      <c r="N301" s="253"/>
      <c r="O301" s="254"/>
      <c r="P301" s="58"/>
      <c r="Q301" s="239"/>
    </row>
    <row r="302" spans="1:17" ht="12.75">
      <c r="A302" s="245"/>
      <c r="B302" s="257"/>
      <c r="C302" s="258"/>
      <c r="D302" s="255"/>
      <c r="E302" s="259"/>
      <c r="F302" s="249"/>
      <c r="G302" s="250"/>
      <c r="H302" s="250"/>
      <c r="I302" s="250"/>
      <c r="J302" s="98"/>
      <c r="K302" s="251"/>
      <c r="L302" s="252"/>
      <c r="M302" s="250"/>
      <c r="N302" s="253"/>
      <c r="O302" s="254"/>
      <c r="P302" s="58"/>
      <c r="Q302" s="239"/>
    </row>
    <row r="303" spans="1:18" ht="12.75">
      <c r="A303" s="245">
        <v>35320</v>
      </c>
      <c r="B303" s="246">
        <v>793894</v>
      </c>
      <c r="C303" s="247">
        <v>1</v>
      </c>
      <c r="D303" s="248" t="s">
        <v>219</v>
      </c>
      <c r="E303" s="248"/>
      <c r="F303" s="249" t="s">
        <v>96</v>
      </c>
      <c r="G303" s="250">
        <v>172</v>
      </c>
      <c r="H303" s="250">
        <v>551169.41</v>
      </c>
      <c r="I303" s="250">
        <v>750957</v>
      </c>
      <c r="J303" s="98"/>
      <c r="K303" s="251">
        <v>56.997013355</v>
      </c>
      <c r="L303" s="252">
        <v>65.5</v>
      </c>
      <c r="M303" s="250">
        <v>87018341</v>
      </c>
      <c r="N303" s="253"/>
      <c r="O303" s="254" t="s">
        <v>1084</v>
      </c>
      <c r="P303" s="58">
        <v>65.5</v>
      </c>
      <c r="Q303" s="239">
        <v>87</v>
      </c>
      <c r="R303" s="208">
        <v>0</v>
      </c>
    </row>
    <row r="304" spans="1:17" ht="12.75">
      <c r="A304" s="245"/>
      <c r="B304" s="246"/>
      <c r="C304" s="247"/>
      <c r="D304" s="248"/>
      <c r="E304" s="248"/>
      <c r="F304" s="249"/>
      <c r="G304" s="250"/>
      <c r="H304" s="250"/>
      <c r="I304" s="250"/>
      <c r="J304" s="98"/>
      <c r="K304" s="251"/>
      <c r="L304" s="252"/>
      <c r="M304" s="250"/>
      <c r="N304" s="253"/>
      <c r="O304" s="254"/>
      <c r="P304" s="58"/>
      <c r="Q304" s="239"/>
    </row>
    <row r="305" spans="1:18" ht="12.75">
      <c r="A305" s="245">
        <v>36363</v>
      </c>
      <c r="B305" s="246">
        <v>770295</v>
      </c>
      <c r="C305" s="247">
        <v>1</v>
      </c>
      <c r="D305" s="317" t="s">
        <v>220</v>
      </c>
      <c r="E305" s="248"/>
      <c r="F305" s="249">
        <v>86</v>
      </c>
      <c r="G305" s="250">
        <v>4</v>
      </c>
      <c r="H305" s="250">
        <v>13789.89</v>
      </c>
      <c r="I305" s="250">
        <v>9651</v>
      </c>
      <c r="J305" s="98"/>
      <c r="K305" s="251">
        <v>4.97</v>
      </c>
      <c r="L305" s="252">
        <v>142</v>
      </c>
      <c r="M305" s="250">
        <v>3500000</v>
      </c>
      <c r="N305" s="253"/>
      <c r="O305" s="254" t="s">
        <v>1035</v>
      </c>
      <c r="P305" s="58"/>
      <c r="Q305" s="239">
        <v>86</v>
      </c>
      <c r="R305" s="208">
        <v>0</v>
      </c>
    </row>
    <row r="306" spans="1:17" ht="12.75">
      <c r="A306" s="245"/>
      <c r="B306" s="246"/>
      <c r="C306" s="247"/>
      <c r="D306" s="248"/>
      <c r="E306" s="248"/>
      <c r="F306" s="249"/>
      <c r="G306" s="250"/>
      <c r="H306" s="250"/>
      <c r="I306" s="250"/>
      <c r="J306" s="98"/>
      <c r="K306" s="251"/>
      <c r="L306" s="252"/>
      <c r="M306" s="250"/>
      <c r="N306" s="253"/>
      <c r="O306" s="254"/>
      <c r="P306" s="58"/>
      <c r="Q306" s="239"/>
    </row>
    <row r="307" spans="1:18" ht="12.75">
      <c r="A307" s="245">
        <v>36503</v>
      </c>
      <c r="B307" s="246">
        <v>937119</v>
      </c>
      <c r="C307" s="247">
        <v>1</v>
      </c>
      <c r="D307" s="317" t="s">
        <v>609</v>
      </c>
      <c r="E307" s="248"/>
      <c r="F307" s="249">
        <v>97</v>
      </c>
      <c r="G307" s="250">
        <v>1667</v>
      </c>
      <c r="H307" s="250">
        <v>26626653.090000004</v>
      </c>
      <c r="I307" s="250">
        <v>10234672</v>
      </c>
      <c r="J307" s="98"/>
      <c r="K307" s="271">
        <v>347.46314076</v>
      </c>
      <c r="L307" s="252">
        <v>186</v>
      </c>
      <c r="M307" s="250">
        <v>34543866</v>
      </c>
      <c r="N307" s="253"/>
      <c r="O307" s="254" t="s">
        <v>1086</v>
      </c>
      <c r="P307" s="58"/>
      <c r="Q307" s="239">
        <v>97</v>
      </c>
      <c r="R307" s="208">
        <v>0</v>
      </c>
    </row>
    <row r="308" spans="1:17" ht="12.75">
      <c r="A308" s="245">
        <v>36503</v>
      </c>
      <c r="B308" s="246">
        <v>2435376</v>
      </c>
      <c r="C308" s="247"/>
      <c r="D308" s="551" t="s">
        <v>610</v>
      </c>
      <c r="E308" s="248"/>
      <c r="F308" s="249">
        <v>97</v>
      </c>
      <c r="G308" s="250">
        <v>24</v>
      </c>
      <c r="H308" s="250">
        <v>713360.99</v>
      </c>
      <c r="I308" s="250">
        <v>21897</v>
      </c>
      <c r="J308" s="98"/>
      <c r="K308" s="274" t="s">
        <v>47</v>
      </c>
      <c r="L308" s="252">
        <v>3000</v>
      </c>
      <c r="M308" s="250">
        <v>9440385</v>
      </c>
      <c r="N308" s="253"/>
      <c r="O308" s="254" t="s">
        <v>1086</v>
      </c>
      <c r="P308" s="58"/>
      <c r="Q308" s="239"/>
    </row>
    <row r="309" spans="1:17" ht="12.75">
      <c r="A309" s="245"/>
      <c r="B309" s="246"/>
      <c r="C309" s="247"/>
      <c r="D309" s="248"/>
      <c r="E309" s="248"/>
      <c r="F309" s="249"/>
      <c r="G309" s="250"/>
      <c r="H309" s="250"/>
      <c r="I309" s="250"/>
      <c r="J309" s="98"/>
      <c r="K309" s="251"/>
      <c r="L309" s="252"/>
      <c r="M309" s="250"/>
      <c r="N309" s="253"/>
      <c r="O309" s="254"/>
      <c r="P309" s="58"/>
      <c r="Q309" s="239"/>
    </row>
    <row r="310" spans="1:18" ht="12.75">
      <c r="A310" s="245">
        <v>36210</v>
      </c>
      <c r="B310" s="257">
        <v>376314</v>
      </c>
      <c r="C310" s="258">
        <v>1</v>
      </c>
      <c r="D310" s="259" t="s">
        <v>221</v>
      </c>
      <c r="E310" s="259"/>
      <c r="F310" s="249" t="s">
        <v>119</v>
      </c>
      <c r="G310" s="250">
        <v>8</v>
      </c>
      <c r="H310" s="250">
        <v>30777.85</v>
      </c>
      <c r="I310" s="250">
        <v>122200</v>
      </c>
      <c r="J310" s="98"/>
      <c r="K310" s="251">
        <v>13.4056375</v>
      </c>
      <c r="L310" s="252">
        <v>27.25</v>
      </c>
      <c r="M310" s="250">
        <v>49195000</v>
      </c>
      <c r="N310" s="253"/>
      <c r="O310" s="254" t="s">
        <v>633</v>
      </c>
      <c r="P310" s="58">
        <v>27.25</v>
      </c>
      <c r="Q310" s="239">
        <v>85</v>
      </c>
      <c r="R310" s="208">
        <v>0</v>
      </c>
    </row>
    <row r="311" spans="1:17" ht="12.75">
      <c r="A311" s="245"/>
      <c r="B311" s="246"/>
      <c r="C311" s="247"/>
      <c r="D311" s="248"/>
      <c r="E311" s="248"/>
      <c r="F311" s="249"/>
      <c r="G311" s="250"/>
      <c r="H311" s="250"/>
      <c r="I311" s="250"/>
      <c r="J311" s="98"/>
      <c r="K311" s="251"/>
      <c r="L311" s="252"/>
      <c r="M311" s="250"/>
      <c r="N311" s="253"/>
      <c r="O311" s="254"/>
      <c r="P311" s="58"/>
      <c r="Q311" s="239"/>
    </row>
    <row r="312" spans="1:18" ht="12.75">
      <c r="A312" s="245">
        <v>35235</v>
      </c>
      <c r="B312" s="246">
        <v>369842</v>
      </c>
      <c r="C312" s="247">
        <v>1</v>
      </c>
      <c r="D312" s="248" t="s">
        <v>222</v>
      </c>
      <c r="E312" s="248"/>
      <c r="F312" s="249">
        <v>4</v>
      </c>
      <c r="G312" s="250">
        <v>2817</v>
      </c>
      <c r="H312" s="250">
        <v>9972161.559999999</v>
      </c>
      <c r="I312" s="250">
        <v>44000570</v>
      </c>
      <c r="J312" s="98"/>
      <c r="K312" s="251">
        <v>37.12999538266615</v>
      </c>
      <c r="L312" s="291">
        <v>21.205386012612763</v>
      </c>
      <c r="M312" s="250">
        <v>175097003</v>
      </c>
      <c r="N312" s="253"/>
      <c r="O312" s="254" t="s">
        <v>1087</v>
      </c>
      <c r="P312" s="58">
        <v>21.205386012612763</v>
      </c>
      <c r="Q312" s="239">
        <v>4</v>
      </c>
      <c r="R312" s="208">
        <v>0</v>
      </c>
    </row>
    <row r="313" spans="1:17" ht="12.75">
      <c r="A313" s="245"/>
      <c r="B313" s="246"/>
      <c r="C313" s="247"/>
      <c r="D313" s="255"/>
      <c r="E313" s="248"/>
      <c r="F313" s="249"/>
      <c r="G313" s="250"/>
      <c r="H313" s="250"/>
      <c r="I313" s="250"/>
      <c r="J313" s="98"/>
      <c r="K313" s="274"/>
      <c r="L313" s="291"/>
      <c r="M313" s="250"/>
      <c r="N313" s="253"/>
      <c r="O313" s="254"/>
      <c r="P313" s="58"/>
      <c r="Q313" s="239"/>
    </row>
    <row r="314" spans="1:18" ht="12.75">
      <c r="A314" s="245">
        <v>35991</v>
      </c>
      <c r="B314" s="257">
        <v>293639</v>
      </c>
      <c r="C314" s="258">
        <v>1</v>
      </c>
      <c r="D314" s="259" t="s">
        <v>223</v>
      </c>
      <c r="E314" s="259"/>
      <c r="F314" s="249" t="s">
        <v>109</v>
      </c>
      <c r="G314" s="250">
        <v>22</v>
      </c>
      <c r="H314" s="250">
        <v>11521.04</v>
      </c>
      <c r="I314" s="250">
        <v>46795</v>
      </c>
      <c r="J314" s="98"/>
      <c r="K314" s="251">
        <v>12.565719915</v>
      </c>
      <c r="L314" s="252">
        <v>25.5</v>
      </c>
      <c r="M314" s="250">
        <v>49277333</v>
      </c>
      <c r="N314" s="253"/>
      <c r="O314" s="254" t="s">
        <v>1051</v>
      </c>
      <c r="P314" s="58">
        <v>25.5</v>
      </c>
      <c r="Q314" s="239">
        <v>53</v>
      </c>
      <c r="R314" s="208">
        <v>0</v>
      </c>
    </row>
    <row r="315" spans="1:17" ht="12.75">
      <c r="A315" s="245"/>
      <c r="B315" s="246"/>
      <c r="C315" s="247"/>
      <c r="D315" s="272" t="s">
        <v>224</v>
      </c>
      <c r="E315" s="248"/>
      <c r="F315" s="249"/>
      <c r="G315" s="250"/>
      <c r="H315" s="250"/>
      <c r="I315" s="250"/>
      <c r="J315" s="98"/>
      <c r="K315" s="250"/>
      <c r="L315" s="291"/>
      <c r="M315" s="250"/>
      <c r="N315" s="253"/>
      <c r="O315" s="254"/>
      <c r="P315" s="58"/>
      <c r="Q315" s="239"/>
    </row>
    <row r="316" spans="1:18" ht="12.75">
      <c r="A316" s="245">
        <v>35776</v>
      </c>
      <c r="B316" s="246">
        <v>225911</v>
      </c>
      <c r="C316" s="247">
        <v>1</v>
      </c>
      <c r="D316" s="248" t="s">
        <v>225</v>
      </c>
      <c r="E316" s="248"/>
      <c r="F316" s="249" t="s">
        <v>131</v>
      </c>
      <c r="G316" s="250">
        <v>1805</v>
      </c>
      <c r="H316" s="250">
        <v>7277943.5299999975</v>
      </c>
      <c r="I316" s="250">
        <v>2590031</v>
      </c>
      <c r="J316" s="98"/>
      <c r="K316" s="251">
        <v>32.54051185</v>
      </c>
      <c r="L316" s="252">
        <v>192.5</v>
      </c>
      <c r="M316" s="250">
        <v>16904162</v>
      </c>
      <c r="N316" s="253"/>
      <c r="O316" s="254" t="s">
        <v>633</v>
      </c>
      <c r="P316" s="58">
        <v>192.5</v>
      </c>
      <c r="Q316" s="239">
        <v>26</v>
      </c>
      <c r="R316" s="208">
        <v>0</v>
      </c>
    </row>
    <row r="317" spans="1:17" ht="12.75">
      <c r="A317" s="245"/>
      <c r="B317" s="246"/>
      <c r="C317" s="247"/>
      <c r="D317" s="248"/>
      <c r="E317" s="248"/>
      <c r="F317" s="249"/>
      <c r="G317" s="250"/>
      <c r="H317" s="250"/>
      <c r="I317" s="250"/>
      <c r="J317" s="98"/>
      <c r="K317" s="251"/>
      <c r="L317" s="252"/>
      <c r="M317" s="250"/>
      <c r="N317" s="253"/>
      <c r="O317" s="254"/>
      <c r="P317" s="58"/>
      <c r="Q317" s="239"/>
    </row>
    <row r="318" spans="1:18" ht="12.75">
      <c r="A318" s="245">
        <v>36488</v>
      </c>
      <c r="B318" s="246">
        <v>924832</v>
      </c>
      <c r="C318" s="247">
        <v>1</v>
      </c>
      <c r="D318" s="248" t="s">
        <v>599</v>
      </c>
      <c r="E318" s="248"/>
      <c r="F318" s="249">
        <v>87</v>
      </c>
      <c r="G318" s="250">
        <v>23</v>
      </c>
      <c r="H318" s="250">
        <v>22661.33</v>
      </c>
      <c r="I318" s="250">
        <v>99635</v>
      </c>
      <c r="J318" s="98"/>
      <c r="K318" s="271">
        <v>4.84</v>
      </c>
      <c r="L318" s="252">
        <v>21</v>
      </c>
      <c r="M318" s="250">
        <v>16000000</v>
      </c>
      <c r="N318" s="253"/>
      <c r="O318" s="254" t="s">
        <v>633</v>
      </c>
      <c r="P318" s="58">
        <v>21</v>
      </c>
      <c r="Q318" s="239">
        <v>87</v>
      </c>
      <c r="R318" s="208">
        <v>0</v>
      </c>
    </row>
    <row r="319" spans="1:17" ht="12.75">
      <c r="A319" s="245">
        <v>36488</v>
      </c>
      <c r="B319" s="246">
        <v>924553</v>
      </c>
      <c r="C319" s="247"/>
      <c r="D319" s="255" t="s">
        <v>146</v>
      </c>
      <c r="E319" s="248"/>
      <c r="F319" s="249">
        <v>87</v>
      </c>
      <c r="G319" s="250" t="s">
        <v>47</v>
      </c>
      <c r="H319" s="250" t="s">
        <v>47</v>
      </c>
      <c r="I319" s="250" t="s">
        <v>47</v>
      </c>
      <c r="J319" s="98"/>
      <c r="K319" s="274" t="s">
        <v>47</v>
      </c>
      <c r="L319" s="291">
        <v>18.5</v>
      </c>
      <c r="M319" s="250">
        <v>8000000</v>
      </c>
      <c r="N319" s="253"/>
      <c r="O319" s="254" t="s">
        <v>633</v>
      </c>
      <c r="P319" s="58">
        <v>18.5</v>
      </c>
      <c r="Q319" s="239">
        <v>87</v>
      </c>
    </row>
    <row r="320" spans="1:17" ht="12.75">
      <c r="A320" s="245"/>
      <c r="B320" s="246"/>
      <c r="C320" s="247"/>
      <c r="D320" s="255"/>
      <c r="E320" s="248"/>
      <c r="F320" s="249"/>
      <c r="G320" s="250"/>
      <c r="H320" s="250"/>
      <c r="I320" s="250"/>
      <c r="J320" s="98"/>
      <c r="K320" s="274"/>
      <c r="L320" s="291"/>
      <c r="M320" s="250"/>
      <c r="N320" s="253"/>
      <c r="O320" s="254"/>
      <c r="P320" s="58"/>
      <c r="Q320" s="239"/>
    </row>
    <row r="321" spans="1:18" ht="12.75">
      <c r="A321" s="245">
        <v>36584</v>
      </c>
      <c r="B321" s="246">
        <v>41504</v>
      </c>
      <c r="C321" s="247">
        <v>1</v>
      </c>
      <c r="D321" s="248" t="s">
        <v>691</v>
      </c>
      <c r="E321" s="248"/>
      <c r="F321" s="249">
        <v>87</v>
      </c>
      <c r="G321" s="250">
        <v>1430</v>
      </c>
      <c r="H321" s="250">
        <v>2005546.63</v>
      </c>
      <c r="I321" s="250">
        <v>7808848</v>
      </c>
      <c r="J321" s="98"/>
      <c r="K321" s="251">
        <v>4.4778552</v>
      </c>
      <c r="L321" s="252">
        <v>15</v>
      </c>
      <c r="M321" s="250">
        <v>29852368</v>
      </c>
      <c r="N321" s="253"/>
      <c r="O321" s="254" t="s">
        <v>1088</v>
      </c>
      <c r="P321" s="58">
        <v>15</v>
      </c>
      <c r="Q321" s="239">
        <v>87</v>
      </c>
      <c r="R321" s="208">
        <v>0</v>
      </c>
    </row>
    <row r="322" spans="1:17" ht="12.75">
      <c r="A322" s="245"/>
      <c r="B322" s="246"/>
      <c r="C322" s="247"/>
      <c r="D322" s="248"/>
      <c r="E322" s="248"/>
      <c r="F322" s="249"/>
      <c r="G322" s="250"/>
      <c r="H322" s="250"/>
      <c r="I322" s="250"/>
      <c r="J322" s="98"/>
      <c r="K322" s="271"/>
      <c r="L322" s="291"/>
      <c r="M322" s="250"/>
      <c r="N322" s="253"/>
      <c r="O322" s="254"/>
      <c r="P322" s="58"/>
      <c r="Q322" s="239"/>
    </row>
    <row r="323" spans="1:18" ht="12.75">
      <c r="A323" s="245">
        <v>35611</v>
      </c>
      <c r="B323" s="246">
        <v>50384</v>
      </c>
      <c r="C323" s="247">
        <v>1</v>
      </c>
      <c r="D323" s="248" t="s">
        <v>226</v>
      </c>
      <c r="E323" s="248"/>
      <c r="F323" s="249">
        <v>48</v>
      </c>
      <c r="G323" s="250">
        <v>237</v>
      </c>
      <c r="H323" s="250">
        <v>313988.61</v>
      </c>
      <c r="I323" s="250">
        <v>2516860</v>
      </c>
      <c r="J323" s="98"/>
      <c r="K323" s="283">
        <v>4.72856149</v>
      </c>
      <c r="L323" s="318">
        <v>11.5</v>
      </c>
      <c r="M323" s="250">
        <v>41117926</v>
      </c>
      <c r="N323" s="253"/>
      <c r="O323" s="254" t="s">
        <v>1088</v>
      </c>
      <c r="P323" s="58">
        <v>11.5</v>
      </c>
      <c r="Q323" s="239">
        <v>48</v>
      </c>
      <c r="R323" s="208">
        <v>0</v>
      </c>
    </row>
    <row r="324" spans="1:17" ht="12.75">
      <c r="A324" s="245"/>
      <c r="B324" s="246"/>
      <c r="C324" s="247"/>
      <c r="D324" s="255" t="s">
        <v>227</v>
      </c>
      <c r="E324" s="248"/>
      <c r="F324" s="249"/>
      <c r="G324" s="250"/>
      <c r="H324" s="250"/>
      <c r="I324" s="250"/>
      <c r="J324" s="98"/>
      <c r="K324" s="250"/>
      <c r="L324" s="316"/>
      <c r="M324" s="250"/>
      <c r="N324" s="253"/>
      <c r="O324" s="254"/>
      <c r="P324" s="58"/>
      <c r="Q324" s="239"/>
    </row>
    <row r="325" spans="1:18" ht="12.75">
      <c r="A325" s="245">
        <v>35319</v>
      </c>
      <c r="B325" s="246">
        <v>388717</v>
      </c>
      <c r="C325" s="247">
        <v>1</v>
      </c>
      <c r="D325" s="248" t="s">
        <v>228</v>
      </c>
      <c r="E325" s="248"/>
      <c r="F325" s="249" t="s">
        <v>155</v>
      </c>
      <c r="G325" s="250">
        <v>100</v>
      </c>
      <c r="H325" s="250">
        <v>631973.73</v>
      </c>
      <c r="I325" s="250">
        <v>4868241</v>
      </c>
      <c r="J325" s="98"/>
      <c r="K325" s="251">
        <v>3.861662125</v>
      </c>
      <c r="L325" s="252">
        <v>12.5</v>
      </c>
      <c r="M325" s="250">
        <v>30893297</v>
      </c>
      <c r="N325" s="253"/>
      <c r="O325" s="254" t="s">
        <v>633</v>
      </c>
      <c r="P325" s="58">
        <v>12.5</v>
      </c>
      <c r="Q325" s="239">
        <v>86</v>
      </c>
      <c r="R325" s="208">
        <v>0</v>
      </c>
    </row>
    <row r="326" spans="1:17" ht="12.75">
      <c r="A326" s="245"/>
      <c r="B326" s="246"/>
      <c r="C326" s="247"/>
      <c r="D326" s="248"/>
      <c r="E326" s="248"/>
      <c r="F326" s="249"/>
      <c r="G326" s="250"/>
      <c r="H326" s="250"/>
      <c r="I326" s="250"/>
      <c r="J326" s="98"/>
      <c r="K326" s="251"/>
      <c r="L326" s="269"/>
      <c r="M326" s="250"/>
      <c r="N326" s="253"/>
      <c r="O326" s="254"/>
      <c r="P326" s="58"/>
      <c r="Q326" s="239"/>
    </row>
    <row r="327" spans="1:18" ht="12.75">
      <c r="A327" s="245">
        <v>34971</v>
      </c>
      <c r="B327" s="246">
        <v>396817</v>
      </c>
      <c r="C327" s="247">
        <v>1</v>
      </c>
      <c r="D327" s="248" t="s">
        <v>229</v>
      </c>
      <c r="E327" s="248"/>
      <c r="F327" s="249" t="s">
        <v>86</v>
      </c>
      <c r="G327" s="250">
        <v>13</v>
      </c>
      <c r="H327" s="250">
        <v>555937.15</v>
      </c>
      <c r="I327" s="250">
        <v>237627</v>
      </c>
      <c r="J327" s="98"/>
      <c r="K327" s="251">
        <v>64.4222184</v>
      </c>
      <c r="L327" s="252">
        <v>240</v>
      </c>
      <c r="M327" s="250">
        <v>26842591</v>
      </c>
      <c r="N327" s="253"/>
      <c r="O327" s="254" t="s">
        <v>1035</v>
      </c>
      <c r="P327" s="58">
        <v>240</v>
      </c>
      <c r="Q327" s="239">
        <v>54</v>
      </c>
      <c r="R327" s="208">
        <v>0</v>
      </c>
    </row>
    <row r="328" spans="1:17" ht="12.75">
      <c r="A328" s="245"/>
      <c r="B328" s="246"/>
      <c r="C328" s="247"/>
      <c r="D328" s="248"/>
      <c r="E328" s="248"/>
      <c r="F328" s="249"/>
      <c r="G328" s="250"/>
      <c r="H328" s="250"/>
      <c r="I328" s="250"/>
      <c r="J328" s="98"/>
      <c r="K328" s="251"/>
      <c r="L328" s="252"/>
      <c r="M328" s="250"/>
      <c r="N328" s="253"/>
      <c r="O328" s="254"/>
      <c r="P328" s="58"/>
      <c r="Q328" s="239"/>
    </row>
    <row r="329" spans="1:18" ht="12.75">
      <c r="A329" s="245">
        <v>36019</v>
      </c>
      <c r="B329" s="246">
        <v>225922</v>
      </c>
      <c r="C329" s="247">
        <v>1</v>
      </c>
      <c r="D329" s="248" t="s">
        <v>230</v>
      </c>
      <c r="E329" s="248"/>
      <c r="F329" s="249" t="s">
        <v>92</v>
      </c>
      <c r="G329" s="250">
        <v>64</v>
      </c>
      <c r="H329" s="250">
        <v>206952.48</v>
      </c>
      <c r="I329" s="250">
        <v>314052</v>
      </c>
      <c r="J329" s="98"/>
      <c r="K329" s="251">
        <v>14.96123456</v>
      </c>
      <c r="L329" s="252">
        <v>58</v>
      </c>
      <c r="M329" s="250">
        <v>25795232</v>
      </c>
      <c r="N329" s="253"/>
      <c r="O329" s="254" t="s">
        <v>1051</v>
      </c>
      <c r="P329" s="58">
        <v>58</v>
      </c>
      <c r="Q329" s="239">
        <v>58</v>
      </c>
      <c r="R329" s="208">
        <v>0</v>
      </c>
    </row>
    <row r="330" spans="1:17" ht="12.75">
      <c r="A330" s="245"/>
      <c r="B330" s="246"/>
      <c r="C330" s="247"/>
      <c r="D330" s="272" t="s">
        <v>231</v>
      </c>
      <c r="E330" s="248"/>
      <c r="F330" s="249"/>
      <c r="G330" s="250"/>
      <c r="H330" s="250"/>
      <c r="I330" s="250"/>
      <c r="J330" s="98"/>
      <c r="K330" s="251"/>
      <c r="L330" s="269"/>
      <c r="M330" s="250"/>
      <c r="N330" s="253"/>
      <c r="O330" s="254"/>
      <c r="P330" s="58"/>
      <c r="Q330" s="239"/>
    </row>
    <row r="331" spans="1:18" ht="12.75">
      <c r="A331" s="245">
        <v>34971</v>
      </c>
      <c r="B331" s="246">
        <v>410988</v>
      </c>
      <c r="C331" s="247">
        <v>1</v>
      </c>
      <c r="D331" s="248" t="s">
        <v>232</v>
      </c>
      <c r="E331" s="248"/>
      <c r="F331" s="249" t="s">
        <v>160</v>
      </c>
      <c r="G331" s="250">
        <v>241</v>
      </c>
      <c r="H331" s="250">
        <v>689635.13</v>
      </c>
      <c r="I331" s="250">
        <v>3398937</v>
      </c>
      <c r="J331" s="98"/>
      <c r="K331" s="251">
        <v>7.554348375</v>
      </c>
      <c r="L331" s="252">
        <v>18.75</v>
      </c>
      <c r="M331" s="250">
        <v>40289858</v>
      </c>
      <c r="N331" s="253"/>
      <c r="O331" s="254" t="s">
        <v>1088</v>
      </c>
      <c r="P331" s="58">
        <v>18.75</v>
      </c>
      <c r="Q331" s="239">
        <v>59</v>
      </c>
      <c r="R331" s="208">
        <v>0</v>
      </c>
    </row>
    <row r="332" spans="1:17" ht="12.75">
      <c r="A332" s="245"/>
      <c r="B332" s="246"/>
      <c r="C332" s="247"/>
      <c r="D332" s="248"/>
      <c r="E332" s="248"/>
      <c r="F332" s="249"/>
      <c r="G332" s="250"/>
      <c r="H332" s="250"/>
      <c r="I332" s="250"/>
      <c r="J332" s="98"/>
      <c r="K332" s="251"/>
      <c r="L332" s="269"/>
      <c r="M332" s="250"/>
      <c r="N332" s="253"/>
      <c r="O332" s="254"/>
      <c r="P332" s="58"/>
      <c r="Q332" s="239"/>
    </row>
    <row r="333" spans="1:18" ht="24">
      <c r="A333" s="245">
        <v>36409</v>
      </c>
      <c r="B333" s="246">
        <v>828064</v>
      </c>
      <c r="C333" s="247">
        <v>1</v>
      </c>
      <c r="D333" s="248" t="s">
        <v>43</v>
      </c>
      <c r="E333" s="248"/>
      <c r="F333" s="249" t="s">
        <v>106</v>
      </c>
      <c r="G333" s="250">
        <v>158</v>
      </c>
      <c r="H333" s="250">
        <v>442212.13</v>
      </c>
      <c r="I333" s="250">
        <v>1314051</v>
      </c>
      <c r="J333" s="98"/>
      <c r="K333" s="251">
        <v>12.15503486</v>
      </c>
      <c r="L333" s="252">
        <v>29.5</v>
      </c>
      <c r="M333" s="250">
        <v>41203508</v>
      </c>
      <c r="N333" s="253"/>
      <c r="O333" s="254" t="s">
        <v>1089</v>
      </c>
      <c r="P333" s="58">
        <v>29.5</v>
      </c>
      <c r="Q333" s="239">
        <v>56</v>
      </c>
      <c r="R333" s="208">
        <v>0</v>
      </c>
    </row>
    <row r="334" spans="1:17" ht="12.75">
      <c r="A334" s="245"/>
      <c r="B334" s="246"/>
      <c r="C334" s="247"/>
      <c r="D334" s="248"/>
      <c r="E334" s="248"/>
      <c r="F334" s="249"/>
      <c r="G334" s="250"/>
      <c r="H334" s="250"/>
      <c r="I334" s="250"/>
      <c r="J334" s="98"/>
      <c r="K334" s="251"/>
      <c r="L334" s="252"/>
      <c r="M334" s="250"/>
      <c r="N334" s="253"/>
      <c r="O334" s="254"/>
      <c r="P334" s="58"/>
      <c r="Q334" s="239"/>
    </row>
    <row r="335" spans="1:18" ht="12.75">
      <c r="A335" s="245">
        <v>36468</v>
      </c>
      <c r="B335" s="246">
        <v>882349</v>
      </c>
      <c r="C335" s="247">
        <v>1</v>
      </c>
      <c r="D335" s="248" t="s">
        <v>590</v>
      </c>
      <c r="E335" s="248"/>
      <c r="F335" s="249">
        <v>97</v>
      </c>
      <c r="G335" s="250">
        <v>3178</v>
      </c>
      <c r="H335" s="250">
        <v>29810541.11</v>
      </c>
      <c r="I335" s="250">
        <v>3969697</v>
      </c>
      <c r="J335" s="98"/>
      <c r="K335" s="251">
        <v>131.718216375</v>
      </c>
      <c r="L335" s="252">
        <v>637.5</v>
      </c>
      <c r="M335" s="250">
        <v>20661681</v>
      </c>
      <c r="N335" s="253"/>
      <c r="O335" s="254" t="s">
        <v>1051</v>
      </c>
      <c r="P335" s="58">
        <v>637.5</v>
      </c>
      <c r="Q335" s="239">
        <v>97</v>
      </c>
      <c r="R335" s="208">
        <v>0</v>
      </c>
    </row>
    <row r="336" spans="1:17" ht="12.75">
      <c r="A336" s="245"/>
      <c r="B336" s="246"/>
      <c r="C336" s="247"/>
      <c r="D336" s="248"/>
      <c r="E336" s="248"/>
      <c r="F336" s="249"/>
      <c r="G336" s="250"/>
      <c r="H336" s="250"/>
      <c r="I336" s="250"/>
      <c r="J336" s="98"/>
      <c r="K336" s="251"/>
      <c r="L336" s="252"/>
      <c r="M336" s="250"/>
      <c r="N336" s="253"/>
      <c r="O336" s="254"/>
      <c r="P336" s="58"/>
      <c r="Q336" s="239"/>
    </row>
    <row r="337" spans="1:18" ht="12.75">
      <c r="A337" s="245">
        <v>35263</v>
      </c>
      <c r="B337" s="246">
        <v>415057</v>
      </c>
      <c r="C337" s="247">
        <v>1</v>
      </c>
      <c r="D337" s="248" t="s">
        <v>233</v>
      </c>
      <c r="E337" s="248"/>
      <c r="F337" s="249" t="s">
        <v>92</v>
      </c>
      <c r="G337" s="250">
        <v>26</v>
      </c>
      <c r="H337" s="250">
        <v>63814.36</v>
      </c>
      <c r="I337" s="250">
        <v>52678</v>
      </c>
      <c r="J337" s="98"/>
      <c r="K337" s="251">
        <v>5.44625235</v>
      </c>
      <c r="L337" s="252">
        <v>121</v>
      </c>
      <c r="M337" s="250">
        <v>4501035</v>
      </c>
      <c r="N337" s="253"/>
      <c r="O337" s="254" t="s">
        <v>633</v>
      </c>
      <c r="P337" s="58">
        <v>121</v>
      </c>
      <c r="Q337" s="239">
        <v>58</v>
      </c>
      <c r="R337" s="208">
        <v>0</v>
      </c>
    </row>
    <row r="338" spans="1:17" ht="12.75">
      <c r="A338" s="245"/>
      <c r="B338" s="246"/>
      <c r="C338" s="247"/>
      <c r="D338" s="248"/>
      <c r="E338" s="248"/>
      <c r="F338" s="249"/>
      <c r="G338" s="250"/>
      <c r="H338" s="250"/>
      <c r="I338" s="250"/>
      <c r="J338" s="98"/>
      <c r="K338" s="251"/>
      <c r="L338" s="269"/>
      <c r="M338" s="250"/>
      <c r="N338" s="253"/>
      <c r="O338" s="254"/>
      <c r="P338" s="58"/>
      <c r="Q338" s="239"/>
    </row>
    <row r="339" spans="1:18" ht="12.75">
      <c r="A339" s="245">
        <v>35247</v>
      </c>
      <c r="B339" s="246">
        <v>418250</v>
      </c>
      <c r="C339" s="247">
        <v>1</v>
      </c>
      <c r="D339" s="248" t="s">
        <v>234</v>
      </c>
      <c r="E339" s="248"/>
      <c r="F339" s="249" t="s">
        <v>106</v>
      </c>
      <c r="G339" s="250">
        <v>2</v>
      </c>
      <c r="H339" s="250">
        <v>19858.59</v>
      </c>
      <c r="I339" s="250">
        <v>6007</v>
      </c>
      <c r="J339" s="98"/>
      <c r="K339" s="271">
        <v>19.23271065</v>
      </c>
      <c r="L339" s="291">
        <v>360</v>
      </c>
      <c r="M339" s="250">
        <v>2260964</v>
      </c>
      <c r="N339" s="253"/>
      <c r="O339" s="254" t="s">
        <v>1035</v>
      </c>
      <c r="P339" s="58">
        <v>360</v>
      </c>
      <c r="Q339" s="239">
        <v>56</v>
      </c>
      <c r="R339" s="208">
        <v>0</v>
      </c>
    </row>
    <row r="340" spans="1:17" ht="12.75">
      <c r="A340" s="245">
        <v>35247</v>
      </c>
      <c r="B340" s="246">
        <v>418272</v>
      </c>
      <c r="C340" s="247"/>
      <c r="D340" s="292" t="s">
        <v>1057</v>
      </c>
      <c r="E340" s="248"/>
      <c r="F340" s="249" t="s">
        <v>106</v>
      </c>
      <c r="G340" s="250">
        <v>3</v>
      </c>
      <c r="H340" s="250">
        <v>6577.6</v>
      </c>
      <c r="I340" s="250">
        <v>2500</v>
      </c>
      <c r="J340" s="98"/>
      <c r="K340" s="293" t="s">
        <v>47</v>
      </c>
      <c r="L340" s="291">
        <v>285</v>
      </c>
      <c r="M340" s="250">
        <v>3892365</v>
      </c>
      <c r="N340" s="253"/>
      <c r="O340" s="254" t="s">
        <v>1035</v>
      </c>
      <c r="P340" s="58">
        <v>285</v>
      </c>
      <c r="Q340" s="239">
        <v>56</v>
      </c>
    </row>
    <row r="341" spans="1:17" ht="12.75">
      <c r="A341" s="245"/>
      <c r="B341" s="246"/>
      <c r="C341" s="247"/>
      <c r="D341" s="248"/>
      <c r="E341" s="248"/>
      <c r="F341" s="249"/>
      <c r="G341" s="250"/>
      <c r="H341" s="250"/>
      <c r="I341" s="250"/>
      <c r="J341" s="98"/>
      <c r="K341" s="251"/>
      <c r="L341" s="269"/>
      <c r="M341" s="250"/>
      <c r="N341" s="253"/>
      <c r="O341" s="254"/>
      <c r="P341" s="58"/>
      <c r="Q341" s="239"/>
    </row>
    <row r="342" spans="1:18" ht="12.75">
      <c r="A342" s="245">
        <v>35415</v>
      </c>
      <c r="B342" s="246">
        <v>425197</v>
      </c>
      <c r="C342" s="247">
        <v>1</v>
      </c>
      <c r="D342" s="248" t="s">
        <v>235</v>
      </c>
      <c r="E342" s="248"/>
      <c r="F342" s="249" t="s">
        <v>92</v>
      </c>
      <c r="G342" s="250">
        <v>500</v>
      </c>
      <c r="H342" s="250">
        <v>965856.24</v>
      </c>
      <c r="I342" s="250">
        <v>1377787</v>
      </c>
      <c r="J342" s="98"/>
      <c r="K342" s="251">
        <v>11.20922135</v>
      </c>
      <c r="L342" s="252">
        <v>57.5</v>
      </c>
      <c r="M342" s="250">
        <v>19494298</v>
      </c>
      <c r="N342" s="253"/>
      <c r="O342" s="254" t="s">
        <v>1036</v>
      </c>
      <c r="P342" s="58">
        <v>57.5</v>
      </c>
      <c r="Q342" s="239">
        <v>58</v>
      </c>
      <c r="R342" s="208">
        <v>0</v>
      </c>
    </row>
    <row r="343" spans="1:17" ht="12.75">
      <c r="A343" s="245"/>
      <c r="B343" s="246"/>
      <c r="C343" s="247"/>
      <c r="D343" s="248"/>
      <c r="E343" s="248"/>
      <c r="F343" s="249"/>
      <c r="G343" s="250"/>
      <c r="H343" s="250"/>
      <c r="I343" s="250"/>
      <c r="J343" s="98"/>
      <c r="K343" s="251"/>
      <c r="L343" s="269"/>
      <c r="M343" s="250"/>
      <c r="N343" s="253"/>
      <c r="O343" s="254"/>
      <c r="P343" s="58"/>
      <c r="Q343" s="239"/>
    </row>
    <row r="344" spans="1:18" ht="12.75">
      <c r="A344" s="245">
        <v>35598</v>
      </c>
      <c r="B344" s="246">
        <v>42949</v>
      </c>
      <c r="C344" s="247">
        <v>1</v>
      </c>
      <c r="D344" s="248" t="s">
        <v>236</v>
      </c>
      <c r="E344" s="248"/>
      <c r="F344" s="249" t="s">
        <v>137</v>
      </c>
      <c r="G344" s="250">
        <v>4</v>
      </c>
      <c r="H344" s="250">
        <v>8835</v>
      </c>
      <c r="I344" s="250">
        <v>11100</v>
      </c>
      <c r="J344" s="98"/>
      <c r="K344" s="251">
        <v>7.9490394</v>
      </c>
      <c r="L344" s="252">
        <v>90</v>
      </c>
      <c r="M344" s="250">
        <v>8832266</v>
      </c>
      <c r="N344" s="253"/>
      <c r="O344" s="254" t="s">
        <v>1035</v>
      </c>
      <c r="P344" s="58">
        <v>90</v>
      </c>
      <c r="Q344" s="239">
        <v>52</v>
      </c>
      <c r="R344" s="208">
        <v>0</v>
      </c>
    </row>
    <row r="345" spans="1:17" ht="12.75">
      <c r="A345" s="245"/>
      <c r="B345" s="246"/>
      <c r="C345" s="247"/>
      <c r="D345" s="248"/>
      <c r="E345" s="248"/>
      <c r="F345" s="249"/>
      <c r="G345" s="250"/>
      <c r="H345" s="250"/>
      <c r="I345" s="250"/>
      <c r="J345" s="98"/>
      <c r="K345" s="251"/>
      <c r="L345" s="252"/>
      <c r="M345" s="250"/>
      <c r="N345" s="253"/>
      <c r="O345" s="254"/>
      <c r="P345" s="58"/>
      <c r="Q345" s="239"/>
    </row>
    <row r="346" spans="1:18" ht="12.75">
      <c r="A346" s="245" t="s">
        <v>237</v>
      </c>
      <c r="B346" s="246">
        <v>157973</v>
      </c>
      <c r="C346" s="247">
        <v>1</v>
      </c>
      <c r="D346" s="248" t="s">
        <v>238</v>
      </c>
      <c r="E346" s="248"/>
      <c r="F346" s="249" t="s">
        <v>106</v>
      </c>
      <c r="G346" s="250">
        <v>66</v>
      </c>
      <c r="H346" s="250">
        <v>137251.84</v>
      </c>
      <c r="I346" s="250">
        <v>118211</v>
      </c>
      <c r="J346" s="98"/>
      <c r="K346" s="251">
        <v>31.45432268</v>
      </c>
      <c r="L346" s="252">
        <v>121</v>
      </c>
      <c r="M346" s="250">
        <v>25995308</v>
      </c>
      <c r="N346" s="253"/>
      <c r="O346" s="254" t="s">
        <v>1059</v>
      </c>
      <c r="P346" s="58">
        <v>121</v>
      </c>
      <c r="Q346" s="239">
        <v>56</v>
      </c>
      <c r="R346" s="208">
        <v>0</v>
      </c>
    </row>
    <row r="347" spans="1:17" ht="12.75">
      <c r="A347" s="245"/>
      <c r="B347" s="246"/>
      <c r="C347" s="247"/>
      <c r="D347" s="248"/>
      <c r="E347" s="248"/>
      <c r="F347" s="249"/>
      <c r="G347" s="250"/>
      <c r="H347" s="250"/>
      <c r="I347" s="250"/>
      <c r="J347" s="98"/>
      <c r="K347" s="251"/>
      <c r="L347" s="252"/>
      <c r="M347" s="250"/>
      <c r="N347" s="253"/>
      <c r="O347" s="254"/>
      <c r="P347" s="58"/>
      <c r="Q347" s="239"/>
    </row>
    <row r="348" spans="1:18" ht="12.75">
      <c r="A348" s="245">
        <v>36510</v>
      </c>
      <c r="B348" s="246">
        <v>435215</v>
      </c>
      <c r="C348" s="247">
        <v>1</v>
      </c>
      <c r="D348" s="248" t="s">
        <v>616</v>
      </c>
      <c r="E348" s="248"/>
      <c r="F348" s="249">
        <v>34</v>
      </c>
      <c r="G348" s="250">
        <v>4163</v>
      </c>
      <c r="H348" s="250">
        <v>8723101.56</v>
      </c>
      <c r="I348" s="250">
        <v>98038133</v>
      </c>
      <c r="J348" s="98"/>
      <c r="K348" s="271">
        <v>41.3404434925</v>
      </c>
      <c r="L348" s="291">
        <v>8.75</v>
      </c>
      <c r="M348" s="250">
        <v>410120415</v>
      </c>
      <c r="N348" s="253"/>
      <c r="O348" s="254" t="s">
        <v>1090</v>
      </c>
      <c r="P348" s="58">
        <v>8.75</v>
      </c>
      <c r="Q348" s="239">
        <v>34</v>
      </c>
      <c r="R348" s="208">
        <v>0</v>
      </c>
    </row>
    <row r="349" spans="1:17" ht="12.75">
      <c r="A349" s="245">
        <v>36510</v>
      </c>
      <c r="B349" s="246">
        <v>936912</v>
      </c>
      <c r="C349" s="247"/>
      <c r="D349" s="255" t="s">
        <v>617</v>
      </c>
      <c r="E349" s="248"/>
      <c r="F349" s="249">
        <v>34</v>
      </c>
      <c r="G349" s="250">
        <v>1</v>
      </c>
      <c r="H349" s="250">
        <v>131.56</v>
      </c>
      <c r="I349" s="250">
        <v>1196</v>
      </c>
      <c r="J349" s="98"/>
      <c r="K349" s="274" t="s">
        <v>47</v>
      </c>
      <c r="L349" s="291">
        <v>13.25</v>
      </c>
      <c r="M349" s="250">
        <v>24000000</v>
      </c>
      <c r="N349" s="253"/>
      <c r="O349" s="254" t="s">
        <v>1090</v>
      </c>
      <c r="P349" s="58">
        <v>13.25</v>
      </c>
      <c r="Q349" s="239">
        <v>34</v>
      </c>
    </row>
    <row r="350" spans="1:17" ht="12.75">
      <c r="A350" s="245">
        <v>36510</v>
      </c>
      <c r="B350" s="246">
        <v>936923</v>
      </c>
      <c r="C350" s="247"/>
      <c r="D350" s="255" t="s">
        <v>618</v>
      </c>
      <c r="E350" s="248"/>
      <c r="F350" s="249">
        <v>34</v>
      </c>
      <c r="G350" s="250">
        <v>19</v>
      </c>
      <c r="H350" s="250">
        <v>37063.32</v>
      </c>
      <c r="I350" s="250">
        <v>870333</v>
      </c>
      <c r="J350" s="98"/>
      <c r="K350" s="274" t="s">
        <v>47</v>
      </c>
      <c r="L350" s="291">
        <v>6.5</v>
      </c>
      <c r="M350" s="250">
        <v>34998572</v>
      </c>
      <c r="N350" s="253"/>
      <c r="O350" s="254" t="s">
        <v>1090</v>
      </c>
      <c r="P350" s="58">
        <v>6.5</v>
      </c>
      <c r="Q350" s="239">
        <v>34</v>
      </c>
    </row>
    <row r="351" spans="1:17" ht="12.75">
      <c r="A351" s="245"/>
      <c r="B351" s="246"/>
      <c r="C351" s="247"/>
      <c r="D351" s="248"/>
      <c r="E351" s="248"/>
      <c r="F351" s="249"/>
      <c r="G351" s="250"/>
      <c r="H351" s="250"/>
      <c r="I351" s="250"/>
      <c r="J351" s="98"/>
      <c r="K351" s="251"/>
      <c r="L351" s="269"/>
      <c r="M351" s="250"/>
      <c r="N351" s="253"/>
      <c r="O351" s="254"/>
      <c r="P351" s="58"/>
      <c r="Q351" s="239"/>
    </row>
    <row r="352" spans="1:18" ht="12.75">
      <c r="A352" s="245">
        <v>35158</v>
      </c>
      <c r="B352" s="246">
        <v>448592</v>
      </c>
      <c r="C352" s="247">
        <v>1</v>
      </c>
      <c r="D352" s="248" t="s">
        <v>239</v>
      </c>
      <c r="E352" s="248"/>
      <c r="F352" s="249" t="s">
        <v>155</v>
      </c>
      <c r="G352" s="250">
        <v>48</v>
      </c>
      <c r="H352" s="250">
        <v>145925.2</v>
      </c>
      <c r="I352" s="250">
        <v>106993</v>
      </c>
      <c r="J352" s="98"/>
      <c r="K352" s="251">
        <v>2.01825</v>
      </c>
      <c r="L352" s="252">
        <v>130</v>
      </c>
      <c r="M352" s="250">
        <v>1552500</v>
      </c>
      <c r="N352" s="253"/>
      <c r="O352" s="254" t="s">
        <v>1035</v>
      </c>
      <c r="P352" s="58">
        <v>130</v>
      </c>
      <c r="Q352" s="239">
        <v>86</v>
      </c>
      <c r="R352" s="208">
        <v>0</v>
      </c>
    </row>
    <row r="353" spans="1:17" ht="12.75">
      <c r="A353" s="245"/>
      <c r="B353" s="246"/>
      <c r="C353" s="247"/>
      <c r="D353" s="248"/>
      <c r="E353" s="248"/>
      <c r="F353" s="249"/>
      <c r="G353" s="250"/>
      <c r="H353" s="250"/>
      <c r="I353" s="250"/>
      <c r="J353" s="98"/>
      <c r="K353" s="251"/>
      <c r="L353" s="269"/>
      <c r="M353" s="250"/>
      <c r="N353" s="253"/>
      <c r="O353" s="254"/>
      <c r="P353" s="58"/>
      <c r="Q353" s="239"/>
    </row>
    <row r="354" spans="1:18" ht="12.75">
      <c r="A354" s="245">
        <v>35222</v>
      </c>
      <c r="B354" s="246">
        <v>449302</v>
      </c>
      <c r="C354" s="247">
        <v>1</v>
      </c>
      <c r="D354" s="248" t="s">
        <v>240</v>
      </c>
      <c r="E354" s="248"/>
      <c r="F354" s="249" t="s">
        <v>241</v>
      </c>
      <c r="G354" s="250">
        <v>18</v>
      </c>
      <c r="H354" s="250">
        <v>60990</v>
      </c>
      <c r="I354" s="250">
        <v>152500</v>
      </c>
      <c r="J354" s="98"/>
      <c r="K354" s="251">
        <v>2.69136</v>
      </c>
      <c r="L354" s="252">
        <v>40</v>
      </c>
      <c r="M354" s="250">
        <v>6728400</v>
      </c>
      <c r="N354" s="253"/>
      <c r="O354" s="254" t="s">
        <v>1071</v>
      </c>
      <c r="P354" s="58">
        <v>40</v>
      </c>
      <c r="Q354" s="239">
        <v>11</v>
      </c>
      <c r="R354" s="208">
        <v>0</v>
      </c>
    </row>
    <row r="355" spans="1:17" ht="12.75">
      <c r="A355" s="245"/>
      <c r="B355" s="246"/>
      <c r="C355" s="247"/>
      <c r="D355" s="248"/>
      <c r="E355" s="248"/>
      <c r="F355" s="249"/>
      <c r="G355" s="250"/>
      <c r="H355" s="250"/>
      <c r="I355" s="250"/>
      <c r="J355" s="98"/>
      <c r="K355" s="251"/>
      <c r="L355" s="252"/>
      <c r="M355" s="250"/>
      <c r="N355" s="253"/>
      <c r="O355" s="254"/>
      <c r="P355" s="58"/>
      <c r="Q355" s="239"/>
    </row>
    <row r="356" spans="1:18" ht="12.75">
      <c r="A356" s="245">
        <v>36573</v>
      </c>
      <c r="B356" s="246">
        <v>120210</v>
      </c>
      <c r="C356" s="247">
        <v>1</v>
      </c>
      <c r="D356" s="248" t="s">
        <v>682</v>
      </c>
      <c r="E356" s="248"/>
      <c r="F356" s="249">
        <v>52</v>
      </c>
      <c r="G356" s="250">
        <v>708</v>
      </c>
      <c r="H356" s="250">
        <v>6919405.570000001</v>
      </c>
      <c r="I356" s="250">
        <v>2590378</v>
      </c>
      <c r="J356" s="98"/>
      <c r="K356" s="251">
        <v>46.76922305</v>
      </c>
      <c r="L356" s="252">
        <v>236.5</v>
      </c>
      <c r="M356" s="250">
        <v>19775570</v>
      </c>
      <c r="N356" s="253"/>
      <c r="O356" s="254" t="s">
        <v>1034</v>
      </c>
      <c r="P356" s="58">
        <v>236.5</v>
      </c>
      <c r="Q356" s="239">
        <v>52</v>
      </c>
      <c r="R356" s="208">
        <v>0</v>
      </c>
    </row>
    <row r="357" spans="1:17" ht="12.75">
      <c r="A357" s="245"/>
      <c r="B357" s="246"/>
      <c r="C357" s="247"/>
      <c r="D357" s="248"/>
      <c r="E357" s="248"/>
      <c r="F357" s="249"/>
      <c r="G357" s="250"/>
      <c r="H357" s="250"/>
      <c r="I357" s="250"/>
      <c r="J357" s="98"/>
      <c r="K357" s="251"/>
      <c r="L357" s="252"/>
      <c r="M357" s="250"/>
      <c r="N357" s="253"/>
      <c r="O357" s="254"/>
      <c r="P357" s="58"/>
      <c r="Q357" s="239"/>
    </row>
    <row r="358" spans="1:18" ht="12.75">
      <c r="A358" s="245">
        <v>36594</v>
      </c>
      <c r="B358" s="246">
        <v>218085</v>
      </c>
      <c r="C358" s="247">
        <v>1</v>
      </c>
      <c r="D358" s="248" t="s">
        <v>732</v>
      </c>
      <c r="E358" s="248"/>
      <c r="F358" s="249">
        <v>97</v>
      </c>
      <c r="G358" s="250">
        <v>1627</v>
      </c>
      <c r="H358" s="250">
        <v>16604839.88</v>
      </c>
      <c r="I358" s="250">
        <v>7681624</v>
      </c>
      <c r="J358" s="98"/>
      <c r="K358" s="251">
        <v>76.38328</v>
      </c>
      <c r="L358" s="252">
        <v>139</v>
      </c>
      <c r="M358" s="250">
        <v>54952000</v>
      </c>
      <c r="N358" s="253"/>
      <c r="O358" s="254" t="s">
        <v>1091</v>
      </c>
      <c r="P358" s="58">
        <v>139</v>
      </c>
      <c r="Q358" s="239">
        <v>97</v>
      </c>
      <c r="R358" s="208">
        <v>0</v>
      </c>
    </row>
    <row r="359" spans="1:18" s="548" customFormat="1" ht="12.75">
      <c r="A359" s="245"/>
      <c r="B359" s="246"/>
      <c r="C359" s="247"/>
      <c r="D359" s="248"/>
      <c r="E359" s="248"/>
      <c r="F359" s="249"/>
      <c r="G359" s="250"/>
      <c r="H359" s="250"/>
      <c r="I359" s="250"/>
      <c r="J359" s="98"/>
      <c r="K359" s="251"/>
      <c r="L359" s="252"/>
      <c r="M359" s="250"/>
      <c r="N359" s="253"/>
      <c r="O359" s="254"/>
      <c r="P359" s="58"/>
      <c r="Q359" s="239"/>
      <c r="R359" s="208"/>
    </row>
    <row r="360" spans="1:18" ht="12.75">
      <c r="A360" s="245">
        <v>35236</v>
      </c>
      <c r="B360" s="246">
        <v>454124</v>
      </c>
      <c r="C360" s="247">
        <v>1</v>
      </c>
      <c r="D360" s="248" t="s">
        <v>242</v>
      </c>
      <c r="E360" s="248"/>
      <c r="F360" s="249" t="s">
        <v>92</v>
      </c>
      <c r="G360" s="250">
        <v>1065</v>
      </c>
      <c r="H360" s="250">
        <v>2689082.52</v>
      </c>
      <c r="I360" s="250">
        <v>12486703</v>
      </c>
      <c r="J360" s="98"/>
      <c r="K360" s="251">
        <v>6.07223442</v>
      </c>
      <c r="L360" s="252">
        <v>14</v>
      </c>
      <c r="M360" s="250">
        <v>43373103</v>
      </c>
      <c r="N360" s="253"/>
      <c r="O360" s="254" t="s">
        <v>1092</v>
      </c>
      <c r="P360" s="58">
        <v>14</v>
      </c>
      <c r="Q360" s="239">
        <v>58</v>
      </c>
      <c r="R360" s="208">
        <v>0</v>
      </c>
    </row>
    <row r="361" spans="1:18" s="548" customFormat="1" ht="12.75">
      <c r="A361" s="245"/>
      <c r="B361" s="246"/>
      <c r="C361" s="247"/>
      <c r="D361" s="248"/>
      <c r="E361" s="248"/>
      <c r="F361" s="249"/>
      <c r="G361" s="250"/>
      <c r="H361" s="250"/>
      <c r="I361" s="250"/>
      <c r="J361" s="98"/>
      <c r="K361" s="251"/>
      <c r="L361" s="252"/>
      <c r="M361" s="250"/>
      <c r="N361" s="253"/>
      <c r="O361" s="254"/>
      <c r="P361" s="58"/>
      <c r="Q361" s="239"/>
      <c r="R361" s="208"/>
    </row>
    <row r="362" spans="1:18" ht="12.75">
      <c r="A362" s="245">
        <v>36398</v>
      </c>
      <c r="B362" s="246">
        <v>829517</v>
      </c>
      <c r="C362" s="247">
        <v>1</v>
      </c>
      <c r="D362" s="248" t="s">
        <v>243</v>
      </c>
      <c r="E362" s="248"/>
      <c r="F362" s="249" t="s">
        <v>92</v>
      </c>
      <c r="G362" s="250">
        <v>117</v>
      </c>
      <c r="H362" s="250">
        <v>562034.71</v>
      </c>
      <c r="I362" s="250">
        <v>304337</v>
      </c>
      <c r="J362" s="98"/>
      <c r="K362" s="251">
        <v>22.02080815</v>
      </c>
      <c r="L362" s="252">
        <v>170.5</v>
      </c>
      <c r="M362" s="250">
        <v>12915430</v>
      </c>
      <c r="N362" s="253"/>
      <c r="O362" s="254" t="s">
        <v>1036</v>
      </c>
      <c r="P362" s="58">
        <v>170.5</v>
      </c>
      <c r="Q362" s="239">
        <v>58</v>
      </c>
      <c r="R362" s="208">
        <v>0</v>
      </c>
    </row>
    <row r="363" spans="1:17" ht="12.75">
      <c r="A363" s="245"/>
      <c r="B363" s="246"/>
      <c r="C363" s="247"/>
      <c r="D363" s="248"/>
      <c r="E363" s="248"/>
      <c r="F363" s="249"/>
      <c r="G363" s="250"/>
      <c r="H363" s="250"/>
      <c r="I363" s="250"/>
      <c r="J363" s="98"/>
      <c r="K363" s="251"/>
      <c r="L363" s="252"/>
      <c r="M363" s="250"/>
      <c r="N363" s="253"/>
      <c r="O363" s="254"/>
      <c r="P363" s="58"/>
      <c r="Q363" s="239"/>
    </row>
    <row r="364" spans="1:18" ht="12.75">
      <c r="A364" s="337">
        <v>36459</v>
      </c>
      <c r="B364" s="338">
        <v>667676</v>
      </c>
      <c r="C364" s="339">
        <v>1</v>
      </c>
      <c r="D364" s="248" t="s">
        <v>580</v>
      </c>
      <c r="E364" s="248"/>
      <c r="F364" s="249">
        <v>97</v>
      </c>
      <c r="G364" s="250">
        <v>1715</v>
      </c>
      <c r="H364" s="250">
        <v>6653481.850000001</v>
      </c>
      <c r="I364" s="250">
        <v>22376594</v>
      </c>
      <c r="J364" s="98"/>
      <c r="K364" s="251">
        <v>21.99</v>
      </c>
      <c r="L364" s="252">
        <v>30</v>
      </c>
      <c r="M364" s="250">
        <v>73300000</v>
      </c>
      <c r="N364" s="253"/>
      <c r="O364" s="254" t="s">
        <v>633</v>
      </c>
      <c r="P364" s="58">
        <v>30</v>
      </c>
      <c r="Q364" s="239">
        <v>97</v>
      </c>
      <c r="R364" s="208">
        <v>0</v>
      </c>
    </row>
    <row r="365" spans="1:18" s="544" customFormat="1" ht="12.75">
      <c r="A365" s="245"/>
      <c r="B365" s="246"/>
      <c r="C365" s="247"/>
      <c r="D365" s="255" t="s">
        <v>581</v>
      </c>
      <c r="E365" s="248"/>
      <c r="F365" s="249"/>
      <c r="G365" s="250"/>
      <c r="H365" s="250"/>
      <c r="I365" s="250"/>
      <c r="J365" s="98"/>
      <c r="K365" s="251"/>
      <c r="L365" s="269"/>
      <c r="M365" s="250"/>
      <c r="N365" s="253"/>
      <c r="O365" s="254"/>
      <c r="P365" s="58"/>
      <c r="Q365" s="239"/>
      <c r="R365" s="208"/>
    </row>
    <row r="366" spans="1:18" ht="13.5">
      <c r="A366" s="245">
        <v>36546</v>
      </c>
      <c r="B366" s="246">
        <v>821308</v>
      </c>
      <c r="C366" s="247">
        <v>1</v>
      </c>
      <c r="D366" s="248" t="s">
        <v>702</v>
      </c>
      <c r="E366" s="248"/>
      <c r="F366" s="249">
        <v>87</v>
      </c>
      <c r="G366" s="250">
        <v>360</v>
      </c>
      <c r="H366" s="250">
        <v>1636027.5</v>
      </c>
      <c r="I366" s="250">
        <v>769396</v>
      </c>
      <c r="J366" s="98"/>
      <c r="K366" s="251">
        <v>11.3155</v>
      </c>
      <c r="L366" s="252">
        <v>152.5</v>
      </c>
      <c r="M366" s="250">
        <v>7420000</v>
      </c>
      <c r="N366" s="253"/>
      <c r="O366" s="254" t="s">
        <v>1051</v>
      </c>
      <c r="P366" s="58">
        <v>152.5</v>
      </c>
      <c r="Q366" s="239">
        <v>87</v>
      </c>
      <c r="R366" s="208">
        <v>0</v>
      </c>
    </row>
    <row r="367" spans="1:17" ht="12.75">
      <c r="A367" s="245">
        <v>36586</v>
      </c>
      <c r="B367" s="246">
        <v>104203</v>
      </c>
      <c r="C367" s="247"/>
      <c r="D367" s="255" t="s">
        <v>840</v>
      </c>
      <c r="E367" s="248"/>
      <c r="F367" s="249">
        <v>87</v>
      </c>
      <c r="G367" s="250">
        <v>34</v>
      </c>
      <c r="H367" s="250">
        <v>466226.7</v>
      </c>
      <c r="I367" s="250">
        <v>452912</v>
      </c>
      <c r="J367" s="98"/>
      <c r="K367" s="591" t="s">
        <v>47</v>
      </c>
      <c r="L367" s="591" t="s">
        <v>47</v>
      </c>
      <c r="M367" s="591" t="s">
        <v>47</v>
      </c>
      <c r="N367" s="253"/>
      <c r="O367" s="592" t="s">
        <v>47</v>
      </c>
      <c r="P367" s="58"/>
      <c r="Q367" s="239"/>
    </row>
    <row r="368" spans="1:17" ht="12.75">
      <c r="A368" s="245">
        <v>36586</v>
      </c>
      <c r="B368" s="246">
        <v>104106</v>
      </c>
      <c r="C368" s="247"/>
      <c r="D368" s="255" t="s">
        <v>841</v>
      </c>
      <c r="E368" s="248"/>
      <c r="F368" s="249">
        <v>87</v>
      </c>
      <c r="G368" s="250" t="s">
        <v>47</v>
      </c>
      <c r="H368" s="250" t="s">
        <v>47</v>
      </c>
      <c r="I368" s="250" t="s">
        <v>47</v>
      </c>
      <c r="J368" s="98"/>
      <c r="K368" s="591" t="s">
        <v>47</v>
      </c>
      <c r="L368" s="591" t="s">
        <v>47</v>
      </c>
      <c r="M368" s="591" t="s">
        <v>47</v>
      </c>
      <c r="N368" s="253"/>
      <c r="O368" s="592" t="s">
        <v>47</v>
      </c>
      <c r="P368" s="58"/>
      <c r="Q368" s="239"/>
    </row>
    <row r="369" spans="1:17" ht="12.75">
      <c r="A369" s="245"/>
      <c r="B369" s="246"/>
      <c r="C369" s="247"/>
      <c r="D369" s="255" t="s">
        <v>696</v>
      </c>
      <c r="E369" s="248"/>
      <c r="F369" s="249"/>
      <c r="G369" s="250"/>
      <c r="H369" s="250"/>
      <c r="I369" s="250"/>
      <c r="J369" s="98"/>
      <c r="K369" s="251"/>
      <c r="L369" s="269"/>
      <c r="M369" s="250"/>
      <c r="N369" s="253"/>
      <c r="O369" s="254"/>
      <c r="P369" s="58"/>
      <c r="Q369" s="239"/>
    </row>
    <row r="370" spans="1:18" ht="12.75">
      <c r="A370" s="245">
        <v>35682</v>
      </c>
      <c r="B370" s="246">
        <v>135195</v>
      </c>
      <c r="C370" s="247">
        <v>1</v>
      </c>
      <c r="D370" s="248" t="s">
        <v>244</v>
      </c>
      <c r="E370" s="248"/>
      <c r="F370" s="249" t="s">
        <v>89</v>
      </c>
      <c r="G370" s="250">
        <v>345</v>
      </c>
      <c r="H370" s="250">
        <v>3759636.11</v>
      </c>
      <c r="I370" s="250">
        <v>321392</v>
      </c>
      <c r="J370" s="98"/>
      <c r="K370" s="251">
        <v>45.08849205</v>
      </c>
      <c r="L370" s="252">
        <v>945</v>
      </c>
      <c r="M370" s="250">
        <v>4771269</v>
      </c>
      <c r="N370" s="253"/>
      <c r="O370" s="254" t="s">
        <v>1071</v>
      </c>
      <c r="P370" s="58">
        <v>945</v>
      </c>
      <c r="Q370" s="239">
        <v>97</v>
      </c>
      <c r="R370" s="208">
        <v>0</v>
      </c>
    </row>
    <row r="371" spans="1:17" ht="12.75">
      <c r="A371" s="245"/>
      <c r="B371" s="246"/>
      <c r="C371" s="247"/>
      <c r="D371" s="248"/>
      <c r="E371" s="248"/>
      <c r="F371" s="249"/>
      <c r="G371" s="250"/>
      <c r="H371" s="250"/>
      <c r="I371" s="250"/>
      <c r="J371" s="98"/>
      <c r="K371" s="251"/>
      <c r="L371" s="269"/>
      <c r="M371" s="250"/>
      <c r="N371" s="253"/>
      <c r="O371" s="254"/>
      <c r="P371" s="58"/>
      <c r="Q371" s="239"/>
    </row>
    <row r="372" spans="1:18" s="544" customFormat="1" ht="12.75">
      <c r="A372" s="538">
        <v>34991</v>
      </c>
      <c r="B372" s="545">
        <v>453444</v>
      </c>
      <c r="C372" s="546"/>
      <c r="D372" s="547" t="s">
        <v>245</v>
      </c>
      <c r="E372" s="547"/>
      <c r="F372" s="579" t="s">
        <v>86</v>
      </c>
      <c r="G372" s="250" t="s">
        <v>47</v>
      </c>
      <c r="H372" s="250" t="s">
        <v>47</v>
      </c>
      <c r="I372" s="250" t="s">
        <v>47</v>
      </c>
      <c r="J372" s="539"/>
      <c r="K372" s="591" t="s">
        <v>47</v>
      </c>
      <c r="L372" s="591" t="s">
        <v>47</v>
      </c>
      <c r="M372" s="591" t="s">
        <v>47</v>
      </c>
      <c r="N372" s="540"/>
      <c r="O372" s="592" t="s">
        <v>47</v>
      </c>
      <c r="P372" s="541" t="s">
        <v>47</v>
      </c>
      <c r="Q372" s="542">
        <v>54</v>
      </c>
      <c r="R372" s="543">
        <v>0</v>
      </c>
    </row>
    <row r="373" spans="1:18" s="544" customFormat="1" ht="12.75">
      <c r="A373" s="245"/>
      <c r="B373" s="246"/>
      <c r="C373" s="247"/>
      <c r="D373" s="248"/>
      <c r="E373" s="248"/>
      <c r="F373" s="249"/>
      <c r="G373" s="250"/>
      <c r="H373" s="250"/>
      <c r="I373" s="250"/>
      <c r="J373" s="98"/>
      <c r="K373" s="251"/>
      <c r="L373" s="269"/>
      <c r="M373" s="250"/>
      <c r="N373" s="253"/>
      <c r="O373" s="254"/>
      <c r="P373" s="58"/>
      <c r="Q373" s="239"/>
      <c r="R373" s="208"/>
    </row>
    <row r="374" spans="1:18" ht="24">
      <c r="A374" s="245">
        <v>35479</v>
      </c>
      <c r="B374" s="246">
        <v>462387</v>
      </c>
      <c r="C374" s="247">
        <v>1</v>
      </c>
      <c r="D374" s="248" t="s">
        <v>246</v>
      </c>
      <c r="E374" s="248"/>
      <c r="F374" s="249" t="s">
        <v>89</v>
      </c>
      <c r="G374" s="250">
        <v>9805</v>
      </c>
      <c r="H374" s="250">
        <v>250811586.52000004</v>
      </c>
      <c r="I374" s="250">
        <v>7790198</v>
      </c>
      <c r="J374" s="98"/>
      <c r="K374" s="251">
        <v>1276.932921</v>
      </c>
      <c r="L374" s="252">
        <v>2575</v>
      </c>
      <c r="M374" s="250">
        <v>49589628</v>
      </c>
      <c r="N374" s="253"/>
      <c r="O374" s="254" t="s">
        <v>1093</v>
      </c>
      <c r="P374" s="58">
        <v>2575</v>
      </c>
      <c r="Q374" s="239">
        <v>97</v>
      </c>
      <c r="R374" s="208">
        <v>0</v>
      </c>
    </row>
    <row r="375" spans="1:18" s="544" customFormat="1" ht="12.75">
      <c r="A375" s="245"/>
      <c r="B375" s="246"/>
      <c r="C375" s="247"/>
      <c r="D375" s="248"/>
      <c r="E375" s="248"/>
      <c r="F375" s="249"/>
      <c r="G375" s="250"/>
      <c r="H375" s="250"/>
      <c r="I375" s="250"/>
      <c r="J375" s="98"/>
      <c r="K375" s="251"/>
      <c r="L375" s="269"/>
      <c r="M375" s="250"/>
      <c r="N375" s="253"/>
      <c r="O375" s="254"/>
      <c r="P375" s="58"/>
      <c r="Q375" s="239"/>
      <c r="R375" s="208"/>
    </row>
    <row r="376" spans="1:18" ht="12.75">
      <c r="A376" s="245">
        <v>36587</v>
      </c>
      <c r="B376" s="246">
        <v>138893</v>
      </c>
      <c r="C376" s="247">
        <v>1</v>
      </c>
      <c r="D376" s="248" t="s">
        <v>709</v>
      </c>
      <c r="E376" s="248"/>
      <c r="F376" s="249">
        <v>87</v>
      </c>
      <c r="G376" s="250">
        <v>1461</v>
      </c>
      <c r="H376" s="250">
        <v>11282575.88</v>
      </c>
      <c r="I376" s="250">
        <v>4931655</v>
      </c>
      <c r="J376" s="98"/>
      <c r="K376" s="251">
        <v>27.3</v>
      </c>
      <c r="L376" s="252">
        <v>227.5</v>
      </c>
      <c r="M376" s="250">
        <v>12000000</v>
      </c>
      <c r="N376" s="253"/>
      <c r="O376" s="254" t="s">
        <v>1076</v>
      </c>
      <c r="P376" s="58">
        <v>227.5</v>
      </c>
      <c r="Q376" s="239">
        <v>87</v>
      </c>
      <c r="R376" s="208">
        <v>0</v>
      </c>
    </row>
    <row r="377" spans="1:17" ht="12.75">
      <c r="A377" s="245"/>
      <c r="B377" s="246"/>
      <c r="C377" s="247"/>
      <c r="D377" s="248"/>
      <c r="E377" s="248"/>
      <c r="F377" s="249"/>
      <c r="G377" s="250"/>
      <c r="H377" s="250"/>
      <c r="I377" s="250"/>
      <c r="J377" s="98"/>
      <c r="K377" s="251"/>
      <c r="L377" s="287"/>
      <c r="M377" s="250"/>
      <c r="N377" s="253"/>
      <c r="O377" s="254"/>
      <c r="P377" s="58"/>
      <c r="Q377" s="239"/>
    </row>
    <row r="378" spans="1:18" ht="12.75">
      <c r="A378" s="245">
        <v>35569</v>
      </c>
      <c r="B378" s="246">
        <v>460262</v>
      </c>
      <c r="C378" s="247">
        <v>1</v>
      </c>
      <c r="D378" s="248" t="s">
        <v>754</v>
      </c>
      <c r="E378" s="248"/>
      <c r="F378" s="249" t="s">
        <v>96</v>
      </c>
      <c r="G378" s="250">
        <v>59</v>
      </c>
      <c r="H378" s="250">
        <v>242158.27</v>
      </c>
      <c r="I378" s="250">
        <v>157965</v>
      </c>
      <c r="J378" s="98"/>
      <c r="K378" s="251">
        <v>3.83235</v>
      </c>
      <c r="L378" s="252">
        <v>145</v>
      </c>
      <c r="M378" s="250">
        <v>2643000</v>
      </c>
      <c r="N378" s="253"/>
      <c r="O378" s="254" t="s">
        <v>1055</v>
      </c>
      <c r="P378" s="58">
        <v>145</v>
      </c>
      <c r="Q378" s="239">
        <v>87</v>
      </c>
      <c r="R378" s="208">
        <v>0</v>
      </c>
    </row>
    <row r="379" spans="1:17" ht="12.75">
      <c r="A379" s="245"/>
      <c r="B379" s="246"/>
      <c r="C379" s="247"/>
      <c r="D379" s="255"/>
      <c r="E379" s="248"/>
      <c r="F379" s="249"/>
      <c r="G379" s="250"/>
      <c r="H379" s="250"/>
      <c r="I379" s="250"/>
      <c r="J379" s="98"/>
      <c r="K379" s="251"/>
      <c r="L379" s="252"/>
      <c r="M379" s="250"/>
      <c r="N379" s="253"/>
      <c r="O379" s="254"/>
      <c r="P379" s="58"/>
      <c r="Q379" s="239"/>
    </row>
    <row r="380" spans="1:18" ht="12.75">
      <c r="A380" s="245">
        <v>35244</v>
      </c>
      <c r="B380" s="246">
        <v>463045</v>
      </c>
      <c r="C380" s="247">
        <v>1</v>
      </c>
      <c r="D380" s="248" t="s">
        <v>247</v>
      </c>
      <c r="E380" s="248"/>
      <c r="F380" s="249" t="s">
        <v>89</v>
      </c>
      <c r="G380" s="250">
        <v>1153</v>
      </c>
      <c r="H380" s="250">
        <v>10438747.69</v>
      </c>
      <c r="I380" s="250">
        <v>4660552</v>
      </c>
      <c r="J380" s="98"/>
      <c r="K380" s="251">
        <v>73.515032</v>
      </c>
      <c r="L380" s="252">
        <v>160</v>
      </c>
      <c r="M380" s="250">
        <v>45946895</v>
      </c>
      <c r="N380" s="253"/>
      <c r="O380" s="254" t="s">
        <v>1094</v>
      </c>
      <c r="P380" s="58">
        <v>160</v>
      </c>
      <c r="Q380" s="239">
        <v>97</v>
      </c>
      <c r="R380" s="208">
        <v>0</v>
      </c>
    </row>
    <row r="381" spans="1:17" ht="12.75">
      <c r="A381" s="245"/>
      <c r="B381" s="246"/>
      <c r="C381" s="247"/>
      <c r="D381" s="248"/>
      <c r="E381" s="248"/>
      <c r="F381" s="249"/>
      <c r="G381" s="250"/>
      <c r="H381" s="250"/>
      <c r="I381" s="250"/>
      <c r="J381" s="98"/>
      <c r="K381" s="251"/>
      <c r="L381" s="252"/>
      <c r="M381" s="250"/>
      <c r="N381" s="253"/>
      <c r="O381" s="254"/>
      <c r="P381" s="58"/>
      <c r="Q381" s="239"/>
    </row>
    <row r="382" spans="1:18" ht="12.75">
      <c r="A382" s="245">
        <v>35933</v>
      </c>
      <c r="B382" s="246">
        <v>283113</v>
      </c>
      <c r="C382" s="247">
        <v>1</v>
      </c>
      <c r="D382" s="248" t="s">
        <v>248</v>
      </c>
      <c r="E382" s="248"/>
      <c r="F382" s="249" t="s">
        <v>96</v>
      </c>
      <c r="G382" s="250">
        <v>475</v>
      </c>
      <c r="H382" s="250">
        <v>3785058.08</v>
      </c>
      <c r="I382" s="250">
        <v>548709</v>
      </c>
      <c r="J382" s="98"/>
      <c r="K382" s="251">
        <v>56.97495825</v>
      </c>
      <c r="L382" s="252">
        <v>735</v>
      </c>
      <c r="M382" s="250">
        <v>7751695</v>
      </c>
      <c r="N382" s="253"/>
      <c r="O382" s="254" t="s">
        <v>1039</v>
      </c>
      <c r="P382" s="58">
        <v>735</v>
      </c>
      <c r="Q382" s="239">
        <v>87</v>
      </c>
      <c r="R382" s="208">
        <v>0</v>
      </c>
    </row>
    <row r="383" spans="1:17" ht="12.75">
      <c r="A383" s="245"/>
      <c r="B383" s="246"/>
      <c r="C383" s="247"/>
      <c r="D383" s="248"/>
      <c r="E383" s="248"/>
      <c r="F383" s="249"/>
      <c r="G383" s="250"/>
      <c r="H383" s="250"/>
      <c r="I383" s="250"/>
      <c r="J383" s="98"/>
      <c r="K383" s="251"/>
      <c r="L383" s="269"/>
      <c r="M383" s="250"/>
      <c r="N383" s="253"/>
      <c r="O383" s="254"/>
      <c r="P383" s="58"/>
      <c r="Q383" s="239"/>
    </row>
    <row r="384" spans="1:18" ht="12.75">
      <c r="A384" s="245">
        <v>35976</v>
      </c>
      <c r="B384" s="246">
        <v>292595</v>
      </c>
      <c r="C384" s="247">
        <v>1</v>
      </c>
      <c r="D384" s="248" t="s">
        <v>249</v>
      </c>
      <c r="E384" s="248"/>
      <c r="F384" s="249" t="s">
        <v>92</v>
      </c>
      <c r="G384" s="250">
        <v>213</v>
      </c>
      <c r="H384" s="250">
        <v>14134665.98</v>
      </c>
      <c r="I384" s="250">
        <v>4410517</v>
      </c>
      <c r="J384" s="98"/>
      <c r="K384" s="251">
        <v>80.708074925</v>
      </c>
      <c r="L384" s="252">
        <v>327.5</v>
      </c>
      <c r="M384" s="250">
        <v>24643687</v>
      </c>
      <c r="N384" s="253"/>
      <c r="O384" s="254" t="s">
        <v>1063</v>
      </c>
      <c r="P384" s="58">
        <v>327.5</v>
      </c>
      <c r="Q384" s="239">
        <v>58</v>
      </c>
      <c r="R384" s="208">
        <v>0</v>
      </c>
    </row>
    <row r="385" spans="1:17" ht="12.75">
      <c r="A385" s="245"/>
      <c r="B385" s="246"/>
      <c r="C385" s="247"/>
      <c r="D385" s="248"/>
      <c r="E385" s="248"/>
      <c r="F385" s="249"/>
      <c r="G385" s="250"/>
      <c r="H385" s="250"/>
      <c r="I385" s="250"/>
      <c r="J385" s="98"/>
      <c r="K385" s="251"/>
      <c r="L385" s="252"/>
      <c r="M385" s="250"/>
      <c r="N385" s="253"/>
      <c r="O385" s="254"/>
      <c r="P385" s="58"/>
      <c r="Q385" s="239"/>
    </row>
    <row r="386" spans="1:18" ht="12.75">
      <c r="A386" s="245">
        <v>36028</v>
      </c>
      <c r="B386" s="246">
        <v>413169</v>
      </c>
      <c r="C386" s="247">
        <v>1</v>
      </c>
      <c r="D386" s="248" t="s">
        <v>250</v>
      </c>
      <c r="E386" s="248"/>
      <c r="F386" s="249">
        <v>43</v>
      </c>
      <c r="G386" s="250">
        <v>47</v>
      </c>
      <c r="H386" s="250">
        <v>197730.87</v>
      </c>
      <c r="I386" s="250">
        <v>107101</v>
      </c>
      <c r="J386" s="98"/>
      <c r="K386" s="251">
        <v>8.77840875</v>
      </c>
      <c r="L386" s="252">
        <v>187.5</v>
      </c>
      <c r="M386" s="250">
        <v>4681818</v>
      </c>
      <c r="N386" s="253"/>
      <c r="O386" s="254" t="s">
        <v>1051</v>
      </c>
      <c r="P386" s="58"/>
      <c r="Q386" s="239">
        <v>43</v>
      </c>
      <c r="R386" s="208">
        <v>0</v>
      </c>
    </row>
    <row r="387" spans="1:17" ht="12.75">
      <c r="A387" s="245"/>
      <c r="B387" s="246"/>
      <c r="C387" s="247"/>
      <c r="D387" s="248"/>
      <c r="E387" s="248"/>
      <c r="F387" s="249"/>
      <c r="G387" s="250"/>
      <c r="H387" s="250"/>
      <c r="I387" s="250"/>
      <c r="J387" s="98"/>
      <c r="K387" s="251"/>
      <c r="L387" s="252"/>
      <c r="M387" s="250"/>
      <c r="N387" s="253"/>
      <c r="O387" s="254"/>
      <c r="P387" s="58"/>
      <c r="Q387" s="239"/>
    </row>
    <row r="388" spans="1:18" ht="12.75">
      <c r="A388" s="245">
        <v>35003</v>
      </c>
      <c r="B388" s="246">
        <v>734570</v>
      </c>
      <c r="C388" s="247">
        <v>1</v>
      </c>
      <c r="D388" s="248" t="s">
        <v>251</v>
      </c>
      <c r="E388" s="248"/>
      <c r="F388" s="249">
        <v>87</v>
      </c>
      <c r="G388" s="250">
        <v>568</v>
      </c>
      <c r="H388" s="250">
        <v>1876724.66</v>
      </c>
      <c r="I388" s="250">
        <v>18615735</v>
      </c>
      <c r="J388" s="98"/>
      <c r="K388" s="251">
        <v>5.670625</v>
      </c>
      <c r="L388" s="252">
        <v>10.75</v>
      </c>
      <c r="M388" s="250">
        <v>52750000</v>
      </c>
      <c r="N388" s="253"/>
      <c r="O388" s="254" t="s">
        <v>633</v>
      </c>
      <c r="P388" s="58">
        <v>10.75</v>
      </c>
      <c r="Q388" s="239">
        <v>87</v>
      </c>
      <c r="R388" s="208">
        <v>0</v>
      </c>
    </row>
    <row r="389" spans="1:17" ht="12.75" customHeight="1">
      <c r="A389" s="245"/>
      <c r="B389" s="246"/>
      <c r="C389" s="247"/>
      <c r="D389" s="255"/>
      <c r="E389" s="248"/>
      <c r="F389" s="249"/>
      <c r="G389" s="250"/>
      <c r="H389" s="250"/>
      <c r="I389" s="250"/>
      <c r="J389" s="98"/>
      <c r="K389" s="251"/>
      <c r="L389" s="269"/>
      <c r="M389" s="250"/>
      <c r="N389" s="253"/>
      <c r="O389" s="254"/>
      <c r="P389" s="58"/>
      <c r="Q389" s="239"/>
    </row>
    <row r="390" spans="1:18" ht="12.75">
      <c r="A390" s="245">
        <v>35003</v>
      </c>
      <c r="B390" s="246">
        <v>452690</v>
      </c>
      <c r="C390" s="247">
        <v>1</v>
      </c>
      <c r="D390" s="248" t="s">
        <v>252</v>
      </c>
      <c r="E390" s="248"/>
      <c r="F390" s="249" t="s">
        <v>150</v>
      </c>
      <c r="G390" s="250">
        <v>60</v>
      </c>
      <c r="H390" s="250">
        <v>1846493.79</v>
      </c>
      <c r="I390" s="250">
        <v>619148</v>
      </c>
      <c r="J390" s="98"/>
      <c r="K390" s="251">
        <v>118.850328675</v>
      </c>
      <c r="L390" s="252">
        <v>292.5</v>
      </c>
      <c r="M390" s="250">
        <v>40632591</v>
      </c>
      <c r="N390" s="253"/>
      <c r="O390" s="254" t="s">
        <v>1051</v>
      </c>
      <c r="P390" s="58">
        <v>292.5</v>
      </c>
      <c r="Q390" s="239">
        <v>46</v>
      </c>
      <c r="R390" s="208">
        <v>0</v>
      </c>
    </row>
    <row r="391" spans="1:17" ht="12.75">
      <c r="A391" s="245"/>
      <c r="B391" s="246"/>
      <c r="C391" s="247"/>
      <c r="D391" s="248"/>
      <c r="E391" s="248"/>
      <c r="F391" s="249"/>
      <c r="G391" s="250"/>
      <c r="H391" s="250"/>
      <c r="I391" s="250"/>
      <c r="J391" s="98"/>
      <c r="K391" s="251"/>
      <c r="L391" s="252"/>
      <c r="M391" s="250"/>
      <c r="N391" s="253"/>
      <c r="O391" s="254"/>
      <c r="P391" s="58"/>
      <c r="Q391" s="239"/>
    </row>
    <row r="392" spans="1:18" ht="12.75">
      <c r="A392" s="245">
        <v>35731</v>
      </c>
      <c r="B392" s="246">
        <v>167079</v>
      </c>
      <c r="C392" s="247">
        <v>1</v>
      </c>
      <c r="D392" s="248" t="s">
        <v>658</v>
      </c>
      <c r="E392" s="248"/>
      <c r="F392" s="249" t="s">
        <v>92</v>
      </c>
      <c r="G392" s="250">
        <v>370</v>
      </c>
      <c r="H392" s="250">
        <v>2784554.83</v>
      </c>
      <c r="I392" s="250">
        <v>1284855</v>
      </c>
      <c r="J392" s="98"/>
      <c r="K392" s="251">
        <v>22.92641265</v>
      </c>
      <c r="L392" s="252">
        <v>172.5</v>
      </c>
      <c r="M392" s="250">
        <v>13290674</v>
      </c>
      <c r="N392" s="253"/>
      <c r="O392" s="254" t="s">
        <v>1079</v>
      </c>
      <c r="P392" s="58">
        <v>172.5</v>
      </c>
      <c r="Q392" s="239">
        <v>58</v>
      </c>
      <c r="R392" s="208">
        <v>0</v>
      </c>
    </row>
    <row r="393" spans="1:17" ht="12.75">
      <c r="A393" s="245"/>
      <c r="B393" s="246"/>
      <c r="C393" s="247"/>
      <c r="D393" s="255" t="s">
        <v>657</v>
      </c>
      <c r="E393" s="248"/>
      <c r="F393" s="249"/>
      <c r="G393" s="250"/>
      <c r="H393" s="250"/>
      <c r="I393" s="250"/>
      <c r="J393" s="98"/>
      <c r="K393" s="251"/>
      <c r="L393" s="287"/>
      <c r="M393" s="250"/>
      <c r="N393" s="253"/>
      <c r="O393" s="254"/>
      <c r="P393" s="58"/>
      <c r="Q393" s="239"/>
    </row>
    <row r="394" spans="1:17" ht="12.75" customHeight="1">
      <c r="A394" s="245"/>
      <c r="B394" s="246"/>
      <c r="C394" s="247"/>
      <c r="D394" s="248"/>
      <c r="E394" s="248"/>
      <c r="F394" s="249"/>
      <c r="G394" s="250"/>
      <c r="H394" s="250"/>
      <c r="I394" s="250"/>
      <c r="J394" s="98"/>
      <c r="K394" s="251"/>
      <c r="L394" s="252"/>
      <c r="M394" s="250"/>
      <c r="N394" s="253"/>
      <c r="O394" s="254"/>
      <c r="P394" s="58"/>
      <c r="Q394" s="239"/>
    </row>
    <row r="395" spans="1:18" ht="12.75">
      <c r="A395" s="245">
        <v>36516</v>
      </c>
      <c r="B395" s="257">
        <v>943677</v>
      </c>
      <c r="C395" s="258">
        <v>1</v>
      </c>
      <c r="D395" s="259" t="s">
        <v>627</v>
      </c>
      <c r="E395" s="259"/>
      <c r="F395" s="249">
        <v>87</v>
      </c>
      <c r="G395" s="250">
        <v>2240</v>
      </c>
      <c r="H395" s="250">
        <v>7221480.07</v>
      </c>
      <c r="I395" s="250">
        <v>19756926</v>
      </c>
      <c r="J395" s="98"/>
      <c r="K395" s="251">
        <v>89.6</v>
      </c>
      <c r="L395" s="252">
        <v>28</v>
      </c>
      <c r="M395" s="250">
        <v>320000000</v>
      </c>
      <c r="N395" s="253"/>
      <c r="O395" s="254" t="s">
        <v>1051</v>
      </c>
      <c r="P395" s="58">
        <v>28</v>
      </c>
      <c r="Q395" s="239">
        <v>87</v>
      </c>
      <c r="R395" s="208">
        <v>0</v>
      </c>
    </row>
    <row r="396" spans="1:17" ht="12.75" customHeight="1">
      <c r="A396" s="245"/>
      <c r="B396" s="246"/>
      <c r="C396" s="247"/>
      <c r="D396" s="248"/>
      <c r="E396" s="248"/>
      <c r="F396" s="249"/>
      <c r="G396" s="250"/>
      <c r="H396" s="250"/>
      <c r="I396" s="250"/>
      <c r="J396" s="98"/>
      <c r="K396" s="251"/>
      <c r="L396" s="252"/>
      <c r="M396" s="250"/>
      <c r="N396" s="253"/>
      <c r="O396" s="254"/>
      <c r="P396" s="58"/>
      <c r="Q396" s="239"/>
    </row>
    <row r="397" spans="1:18" ht="12.75">
      <c r="A397" s="245">
        <v>36598</v>
      </c>
      <c r="B397" s="257">
        <v>253280</v>
      </c>
      <c r="C397" s="258">
        <v>1</v>
      </c>
      <c r="D397" s="259" t="s">
        <v>745</v>
      </c>
      <c r="E397" s="259"/>
      <c r="F397" s="249">
        <v>58</v>
      </c>
      <c r="G397" s="250">
        <v>1751</v>
      </c>
      <c r="H397" s="250">
        <v>10763535.459999999</v>
      </c>
      <c r="I397" s="250">
        <v>8579571</v>
      </c>
      <c r="J397" s="98"/>
      <c r="K397" s="251">
        <v>103.9785712</v>
      </c>
      <c r="L397" s="252">
        <v>160</v>
      </c>
      <c r="M397" s="250">
        <v>64986607</v>
      </c>
      <c r="N397" s="253"/>
      <c r="O397" s="254" t="s">
        <v>1036</v>
      </c>
      <c r="P397" s="58">
        <v>160</v>
      </c>
      <c r="Q397" s="239">
        <v>58</v>
      </c>
      <c r="R397" s="208">
        <v>0</v>
      </c>
    </row>
    <row r="398" spans="1:17" ht="12.75">
      <c r="A398" s="245"/>
      <c r="B398" s="246"/>
      <c r="C398" s="247"/>
      <c r="D398" s="248"/>
      <c r="E398" s="248"/>
      <c r="F398" s="249"/>
      <c r="G398" s="250"/>
      <c r="H398" s="250"/>
      <c r="I398" s="250"/>
      <c r="J398" s="98"/>
      <c r="K398" s="251"/>
      <c r="L398" s="252"/>
      <c r="M398" s="250"/>
      <c r="N398" s="253"/>
      <c r="O398" s="254"/>
      <c r="P398" s="58"/>
      <c r="Q398" s="239"/>
    </row>
    <row r="399" spans="1:18" ht="12.75">
      <c r="A399" s="245">
        <v>35948</v>
      </c>
      <c r="B399" s="246">
        <v>278379</v>
      </c>
      <c r="C399" s="247">
        <v>1</v>
      </c>
      <c r="D399" s="248" t="s">
        <v>253</v>
      </c>
      <c r="E399" s="248"/>
      <c r="F399" s="249">
        <v>58</v>
      </c>
      <c r="G399" s="250">
        <v>29</v>
      </c>
      <c r="H399" s="250">
        <v>43034.99</v>
      </c>
      <c r="I399" s="250">
        <v>161274</v>
      </c>
      <c r="J399" s="98"/>
      <c r="K399" s="251">
        <v>4.98024175</v>
      </c>
      <c r="L399" s="252">
        <v>25</v>
      </c>
      <c r="M399" s="250">
        <v>19920967</v>
      </c>
      <c r="N399" s="253"/>
      <c r="O399" s="254" t="s">
        <v>1039</v>
      </c>
      <c r="P399" s="58">
        <v>25</v>
      </c>
      <c r="Q399" s="239">
        <v>58</v>
      </c>
      <c r="R399" s="208">
        <v>0</v>
      </c>
    </row>
    <row r="400" spans="1:17" ht="12.75">
      <c r="A400" s="245"/>
      <c r="B400" s="246"/>
      <c r="C400" s="247"/>
      <c r="D400" s="248"/>
      <c r="E400" s="248"/>
      <c r="F400" s="249"/>
      <c r="G400" s="250"/>
      <c r="H400" s="250"/>
      <c r="I400" s="250"/>
      <c r="J400" s="98"/>
      <c r="K400" s="251"/>
      <c r="L400" s="252"/>
      <c r="M400" s="250"/>
      <c r="N400" s="253"/>
      <c r="O400" s="254"/>
      <c r="P400" s="58"/>
      <c r="Q400" s="239"/>
    </row>
    <row r="401" spans="1:18" ht="12.75">
      <c r="A401" s="245">
        <v>36493</v>
      </c>
      <c r="B401" s="246">
        <v>855017</v>
      </c>
      <c r="C401" s="247">
        <v>1</v>
      </c>
      <c r="D401" s="248" t="s">
        <v>603</v>
      </c>
      <c r="E401" s="248"/>
      <c r="F401" s="249">
        <v>56</v>
      </c>
      <c r="G401" s="250">
        <v>102</v>
      </c>
      <c r="H401" s="250">
        <v>1115049.13</v>
      </c>
      <c r="I401" s="250">
        <v>2019319</v>
      </c>
      <c r="J401" s="98"/>
      <c r="K401" s="251">
        <v>4.37541654</v>
      </c>
      <c r="L401" s="252">
        <v>61</v>
      </c>
      <c r="M401" s="250">
        <v>7172814</v>
      </c>
      <c r="N401" s="253"/>
      <c r="O401" s="254" t="s">
        <v>1051</v>
      </c>
      <c r="P401" s="58">
        <v>61</v>
      </c>
      <c r="Q401" s="239">
        <v>56</v>
      </c>
      <c r="R401" s="208">
        <v>0</v>
      </c>
    </row>
    <row r="402" spans="1:17" ht="12.75">
      <c r="A402" s="245"/>
      <c r="B402" s="257"/>
      <c r="C402" s="258"/>
      <c r="D402" s="255"/>
      <c r="E402" s="259"/>
      <c r="F402" s="249"/>
      <c r="G402" s="250"/>
      <c r="H402" s="250"/>
      <c r="I402" s="250"/>
      <c r="J402" s="98"/>
      <c r="K402" s="251"/>
      <c r="L402" s="287"/>
      <c r="M402" s="250"/>
      <c r="N402" s="253"/>
      <c r="O402" s="254"/>
      <c r="P402" s="58"/>
      <c r="Q402" s="239"/>
    </row>
    <row r="403" spans="1:18" ht="12.75">
      <c r="A403" s="245">
        <v>36515</v>
      </c>
      <c r="B403" s="246">
        <v>943086</v>
      </c>
      <c r="C403" s="247">
        <v>1</v>
      </c>
      <c r="D403" s="248" t="s">
        <v>626</v>
      </c>
      <c r="E403" s="248"/>
      <c r="F403" s="249">
        <v>87</v>
      </c>
      <c r="G403" s="250">
        <v>2523</v>
      </c>
      <c r="H403" s="250">
        <v>6559171.54</v>
      </c>
      <c r="I403" s="250">
        <v>9313761</v>
      </c>
      <c r="J403" s="98"/>
      <c r="K403" s="251">
        <v>117.303662</v>
      </c>
      <c r="L403" s="252">
        <v>50</v>
      </c>
      <c r="M403" s="250">
        <v>234607324</v>
      </c>
      <c r="N403" s="253"/>
      <c r="O403" s="254" t="s">
        <v>1095</v>
      </c>
      <c r="P403" s="58">
        <v>50</v>
      </c>
      <c r="Q403" s="239">
        <v>87</v>
      </c>
      <c r="R403" s="208">
        <v>0</v>
      </c>
    </row>
    <row r="404" spans="1:17" ht="12.75">
      <c r="A404" s="245"/>
      <c r="B404" s="257"/>
      <c r="C404" s="258"/>
      <c r="D404" s="255"/>
      <c r="E404" s="259"/>
      <c r="F404" s="249"/>
      <c r="G404" s="250"/>
      <c r="H404" s="250"/>
      <c r="I404" s="250"/>
      <c r="J404" s="98"/>
      <c r="K404" s="251"/>
      <c r="L404" s="287"/>
      <c r="M404" s="250"/>
      <c r="N404" s="253"/>
      <c r="O404" s="254"/>
      <c r="P404" s="58"/>
      <c r="Q404" s="239"/>
    </row>
    <row r="405" spans="1:18" ht="12.75">
      <c r="A405" s="245">
        <v>34912</v>
      </c>
      <c r="B405" s="246">
        <v>472665</v>
      </c>
      <c r="C405" s="247">
        <v>1</v>
      </c>
      <c r="D405" s="248" t="s">
        <v>254</v>
      </c>
      <c r="E405" s="248"/>
      <c r="F405" s="249" t="s">
        <v>106</v>
      </c>
      <c r="G405" s="250">
        <v>182</v>
      </c>
      <c r="H405" s="250">
        <v>602442.47</v>
      </c>
      <c r="I405" s="250">
        <v>282403</v>
      </c>
      <c r="J405" s="98"/>
      <c r="K405" s="251">
        <v>22.3743387</v>
      </c>
      <c r="L405" s="252">
        <v>210</v>
      </c>
      <c r="M405" s="250">
        <v>10654447</v>
      </c>
      <c r="N405" s="253"/>
      <c r="O405" s="254" t="s">
        <v>1050</v>
      </c>
      <c r="P405" s="58">
        <v>210</v>
      </c>
      <c r="Q405" s="239">
        <v>56</v>
      </c>
      <c r="R405" s="208">
        <v>0</v>
      </c>
    </row>
    <row r="406" spans="1:17" ht="12.75">
      <c r="A406" s="245"/>
      <c r="B406" s="246"/>
      <c r="C406" s="247"/>
      <c r="D406" s="248"/>
      <c r="E406" s="248"/>
      <c r="F406" s="249"/>
      <c r="G406" s="250"/>
      <c r="H406" s="250"/>
      <c r="I406" s="250"/>
      <c r="J406" s="98"/>
      <c r="K406" s="251"/>
      <c r="L406" s="269"/>
      <c r="M406" s="250"/>
      <c r="N406" s="253"/>
      <c r="O406" s="254"/>
      <c r="P406" s="58"/>
      <c r="Q406" s="239"/>
    </row>
    <row r="407" spans="1:18" ht="12.75">
      <c r="A407" s="245">
        <v>36284</v>
      </c>
      <c r="B407" s="246">
        <v>2412227</v>
      </c>
      <c r="C407" s="247">
        <v>1</v>
      </c>
      <c r="D407" s="317" t="s">
        <v>255</v>
      </c>
      <c r="E407" s="248"/>
      <c r="F407" s="249">
        <v>97</v>
      </c>
      <c r="G407" s="250">
        <v>412</v>
      </c>
      <c r="H407" s="250">
        <v>1373316.57</v>
      </c>
      <c r="I407" s="250">
        <v>1107378</v>
      </c>
      <c r="J407" s="98"/>
      <c r="K407" s="251">
        <v>23.21823956</v>
      </c>
      <c r="L407" s="252">
        <v>101</v>
      </c>
      <c r="M407" s="250">
        <v>22988356</v>
      </c>
      <c r="N407" s="253"/>
      <c r="O407" s="254" t="s">
        <v>633</v>
      </c>
      <c r="P407" s="58"/>
      <c r="Q407" s="239">
        <v>97</v>
      </c>
      <c r="R407" s="208">
        <v>0</v>
      </c>
    </row>
    <row r="408" spans="1:17" ht="12.75">
      <c r="A408" s="245"/>
      <c r="B408" s="246"/>
      <c r="C408" s="247"/>
      <c r="D408" s="248"/>
      <c r="E408" s="248"/>
      <c r="F408" s="249"/>
      <c r="G408" s="250"/>
      <c r="H408" s="250"/>
      <c r="I408" s="250"/>
      <c r="J408" s="98"/>
      <c r="K408" s="251"/>
      <c r="L408" s="269"/>
      <c r="M408" s="250"/>
      <c r="N408" s="253"/>
      <c r="O408" s="254"/>
      <c r="P408" s="58"/>
      <c r="Q408" s="239"/>
    </row>
    <row r="409" spans="1:18" ht="12.75">
      <c r="A409" s="245">
        <v>35457</v>
      </c>
      <c r="B409" s="246">
        <v>477314</v>
      </c>
      <c r="C409" s="247">
        <v>1</v>
      </c>
      <c r="D409" s="248" t="s">
        <v>256</v>
      </c>
      <c r="E409" s="248"/>
      <c r="F409" s="249" t="s">
        <v>133</v>
      </c>
      <c r="G409" s="250">
        <v>180</v>
      </c>
      <c r="H409" s="250">
        <v>146862.55</v>
      </c>
      <c r="I409" s="250">
        <v>5439662</v>
      </c>
      <c r="J409" s="98"/>
      <c r="K409" s="251">
        <v>2.97491038</v>
      </c>
      <c r="L409" s="252">
        <v>2</v>
      </c>
      <c r="M409" s="250">
        <v>148745519</v>
      </c>
      <c r="N409" s="253"/>
      <c r="O409" s="254" t="s">
        <v>1088</v>
      </c>
      <c r="P409" s="58">
        <v>2</v>
      </c>
      <c r="Q409" s="239">
        <v>34</v>
      </c>
      <c r="R409" s="208">
        <v>0</v>
      </c>
    </row>
    <row r="410" spans="1:17" ht="12.75">
      <c r="A410" s="245"/>
      <c r="B410" s="246"/>
      <c r="C410" s="247"/>
      <c r="D410" s="248"/>
      <c r="E410" s="248"/>
      <c r="F410" s="249"/>
      <c r="G410" s="250"/>
      <c r="H410" s="250"/>
      <c r="I410" s="250"/>
      <c r="J410" s="98"/>
      <c r="K410" s="251"/>
      <c r="L410" s="269"/>
      <c r="M410" s="250"/>
      <c r="N410" s="253"/>
      <c r="O410" s="254"/>
      <c r="P410" s="58"/>
      <c r="Q410" s="239"/>
    </row>
    <row r="411" spans="1:18" ht="12.75">
      <c r="A411" s="245">
        <v>34978</v>
      </c>
      <c r="B411" s="257">
        <v>478351</v>
      </c>
      <c r="C411" s="258">
        <v>1</v>
      </c>
      <c r="D411" s="259" t="s">
        <v>762</v>
      </c>
      <c r="E411" s="259"/>
      <c r="F411" s="249" t="s">
        <v>92</v>
      </c>
      <c r="G411" s="250">
        <v>190</v>
      </c>
      <c r="H411" s="250">
        <v>887653.91</v>
      </c>
      <c r="I411" s="250">
        <v>1243826</v>
      </c>
      <c r="J411" s="98"/>
      <c r="K411" s="251">
        <v>22.64895527</v>
      </c>
      <c r="L411" s="252">
        <v>71</v>
      </c>
      <c r="M411" s="250">
        <v>31899937</v>
      </c>
      <c r="N411" s="253"/>
      <c r="O411" s="254" t="s">
        <v>1059</v>
      </c>
      <c r="P411" s="58">
        <v>71</v>
      </c>
      <c r="Q411" s="239">
        <v>58</v>
      </c>
      <c r="R411" s="208">
        <v>0</v>
      </c>
    </row>
    <row r="412" spans="1:17" ht="12.75">
      <c r="A412" s="245"/>
      <c r="B412" s="246"/>
      <c r="C412" s="247"/>
      <c r="D412" s="255" t="s">
        <v>257</v>
      </c>
      <c r="E412" s="248"/>
      <c r="F412" s="249"/>
      <c r="G412" s="250"/>
      <c r="H412" s="250"/>
      <c r="I412" s="250"/>
      <c r="J412" s="98"/>
      <c r="K412" s="251"/>
      <c r="L412" s="269"/>
      <c r="M412" s="250"/>
      <c r="N412" s="253"/>
      <c r="O412" s="254"/>
      <c r="P412" s="58"/>
      <c r="Q412" s="239"/>
    </row>
    <row r="413" spans="1:17" ht="12.75">
      <c r="A413" s="245"/>
      <c r="B413" s="246"/>
      <c r="C413" s="247"/>
      <c r="D413" s="255"/>
      <c r="E413" s="248"/>
      <c r="F413" s="249"/>
      <c r="G413" s="250"/>
      <c r="H413" s="250"/>
      <c r="I413" s="250"/>
      <c r="J413" s="98"/>
      <c r="K413" s="251"/>
      <c r="L413" s="269"/>
      <c r="M413" s="250"/>
      <c r="N413" s="253"/>
      <c r="O413" s="254"/>
      <c r="P413" s="58"/>
      <c r="Q413" s="239"/>
    </row>
    <row r="414" spans="1:18" ht="12.75">
      <c r="A414" s="245">
        <v>35093</v>
      </c>
      <c r="B414" s="246">
        <v>794176</v>
      </c>
      <c r="C414" s="247">
        <v>1</v>
      </c>
      <c r="D414" s="248" t="s">
        <v>258</v>
      </c>
      <c r="E414" s="248"/>
      <c r="F414" s="249" t="s">
        <v>86</v>
      </c>
      <c r="G414" s="250">
        <v>28</v>
      </c>
      <c r="H414" s="250">
        <v>50606.97</v>
      </c>
      <c r="I414" s="250">
        <v>237088</v>
      </c>
      <c r="J414" s="98"/>
      <c r="K414" s="251">
        <v>3.746249815</v>
      </c>
      <c r="L414" s="252">
        <v>18.5</v>
      </c>
      <c r="M414" s="250">
        <v>20249999</v>
      </c>
      <c r="N414" s="253"/>
      <c r="O414" s="254" t="s">
        <v>633</v>
      </c>
      <c r="P414" s="58">
        <v>18.5</v>
      </c>
      <c r="Q414" s="239">
        <v>54</v>
      </c>
      <c r="R414" s="208">
        <v>0</v>
      </c>
    </row>
    <row r="415" spans="1:17" ht="12.75">
      <c r="A415" s="245"/>
      <c r="B415" s="246"/>
      <c r="C415" s="247"/>
      <c r="D415" s="255" t="s">
        <v>259</v>
      </c>
      <c r="E415" s="248"/>
      <c r="F415" s="249"/>
      <c r="G415" s="250"/>
      <c r="H415" s="250"/>
      <c r="I415" s="250"/>
      <c r="J415" s="98"/>
      <c r="K415" s="251"/>
      <c r="L415" s="269"/>
      <c r="M415" s="250"/>
      <c r="N415" s="253"/>
      <c r="O415" s="254"/>
      <c r="P415" s="58"/>
      <c r="Q415" s="239"/>
    </row>
    <row r="416" spans="1:17" ht="12.75">
      <c r="A416" s="245"/>
      <c r="B416" s="246"/>
      <c r="C416" s="247"/>
      <c r="D416" s="255"/>
      <c r="E416" s="248"/>
      <c r="F416" s="249"/>
      <c r="G416" s="250"/>
      <c r="H416" s="250"/>
      <c r="I416" s="250"/>
      <c r="J416" s="98"/>
      <c r="K416" s="251"/>
      <c r="L416" s="269"/>
      <c r="M416" s="250"/>
      <c r="N416" s="253"/>
      <c r="O416" s="254"/>
      <c r="P416" s="58"/>
      <c r="Q416" s="239"/>
    </row>
    <row r="417" spans="1:18" ht="15" customHeight="1">
      <c r="A417" s="245">
        <v>36572</v>
      </c>
      <c r="B417" s="246">
        <v>58106</v>
      </c>
      <c r="C417" s="247">
        <v>1</v>
      </c>
      <c r="D417" s="248" t="s">
        <v>680</v>
      </c>
      <c r="E417" s="248"/>
      <c r="F417" s="249">
        <v>54</v>
      </c>
      <c r="G417" s="250">
        <v>2971</v>
      </c>
      <c r="H417" s="250">
        <v>30276862.090000004</v>
      </c>
      <c r="I417" s="250">
        <v>16011638</v>
      </c>
      <c r="J417" s="98"/>
      <c r="K417" s="251">
        <v>129.46956127</v>
      </c>
      <c r="L417" s="252">
        <v>149</v>
      </c>
      <c r="M417" s="250">
        <v>86892323</v>
      </c>
      <c r="N417" s="253"/>
      <c r="O417" s="254" t="s">
        <v>1080</v>
      </c>
      <c r="P417" s="58">
        <v>149</v>
      </c>
      <c r="Q417" s="239">
        <v>54</v>
      </c>
      <c r="R417" s="208">
        <v>0</v>
      </c>
    </row>
    <row r="418" spans="1:17" ht="15" customHeight="1">
      <c r="A418" s="245"/>
      <c r="B418" s="246"/>
      <c r="C418" s="247"/>
      <c r="D418" s="248"/>
      <c r="E418" s="248"/>
      <c r="F418" s="249"/>
      <c r="G418" s="250"/>
      <c r="H418" s="250"/>
      <c r="I418" s="250"/>
      <c r="J418" s="98"/>
      <c r="K418" s="251"/>
      <c r="L418" s="252"/>
      <c r="M418" s="250"/>
      <c r="N418" s="253"/>
      <c r="O418" s="254"/>
      <c r="P418" s="58"/>
      <c r="Q418" s="239"/>
    </row>
    <row r="419" spans="1:18" ht="24">
      <c r="A419" s="245">
        <v>35198</v>
      </c>
      <c r="B419" s="246">
        <v>479376</v>
      </c>
      <c r="C419" s="247">
        <v>1</v>
      </c>
      <c r="D419" s="248" t="s">
        <v>260</v>
      </c>
      <c r="E419" s="248"/>
      <c r="F419" s="249" t="s">
        <v>86</v>
      </c>
      <c r="G419" s="250">
        <v>3834</v>
      </c>
      <c r="H419" s="250">
        <v>12210595.219999999</v>
      </c>
      <c r="I419" s="250">
        <v>97517281</v>
      </c>
      <c r="J419" s="98"/>
      <c r="K419" s="251">
        <v>77.50142367</v>
      </c>
      <c r="L419" s="252">
        <v>10.75</v>
      </c>
      <c r="M419" s="250">
        <v>720943476</v>
      </c>
      <c r="N419" s="253"/>
      <c r="O419" s="254" t="s">
        <v>1096</v>
      </c>
      <c r="P419" s="58">
        <v>10.75</v>
      </c>
      <c r="Q419" s="239">
        <v>54</v>
      </c>
      <c r="R419" s="208">
        <v>0</v>
      </c>
    </row>
    <row r="420" spans="1:17" ht="12.75" customHeight="1">
      <c r="A420" s="245"/>
      <c r="B420" s="246"/>
      <c r="C420" s="247"/>
      <c r="D420" s="248"/>
      <c r="E420" s="248"/>
      <c r="F420" s="249"/>
      <c r="G420" s="250"/>
      <c r="H420" s="250"/>
      <c r="I420" s="250"/>
      <c r="J420" s="98"/>
      <c r="K420" s="251"/>
      <c r="L420" s="269"/>
      <c r="M420" s="250"/>
      <c r="N420" s="253"/>
      <c r="O420" s="254"/>
      <c r="P420" s="58"/>
      <c r="Q420" s="239"/>
    </row>
    <row r="421" spans="1:18" ht="12.75">
      <c r="A421" s="245">
        <v>36615</v>
      </c>
      <c r="B421" s="246">
        <v>264141</v>
      </c>
      <c r="C421" s="247">
        <v>1</v>
      </c>
      <c r="D421" s="248" t="s">
        <v>798</v>
      </c>
      <c r="E421" s="248"/>
      <c r="F421" s="249">
        <v>97</v>
      </c>
      <c r="G421" s="250">
        <v>170</v>
      </c>
      <c r="H421" s="250">
        <v>341895.11</v>
      </c>
      <c r="I421" s="250">
        <v>387404</v>
      </c>
      <c r="J421" s="98"/>
      <c r="K421" s="251">
        <v>47.811080835</v>
      </c>
      <c r="L421" s="252">
        <v>80.5</v>
      </c>
      <c r="M421" s="250">
        <v>59392647</v>
      </c>
      <c r="N421" s="253"/>
      <c r="O421" s="254" t="s">
        <v>1097</v>
      </c>
      <c r="P421" s="58">
        <v>80.5</v>
      </c>
      <c r="Q421" s="239">
        <v>97</v>
      </c>
      <c r="R421" s="208">
        <v>0</v>
      </c>
    </row>
    <row r="422" spans="1:17" ht="12.75">
      <c r="A422" s="245"/>
      <c r="B422" s="246"/>
      <c r="C422" s="247"/>
      <c r="D422" s="248"/>
      <c r="E422" s="248"/>
      <c r="F422" s="249"/>
      <c r="G422" s="250"/>
      <c r="H422" s="250"/>
      <c r="I422" s="250"/>
      <c r="J422" s="98"/>
      <c r="K422" s="251"/>
      <c r="L422" s="269"/>
      <c r="M422" s="250"/>
      <c r="N422" s="253"/>
      <c r="O422" s="254"/>
      <c r="P422" s="58"/>
      <c r="Q422" s="239"/>
    </row>
    <row r="423" spans="1:18" ht="12.75" customHeight="1">
      <c r="A423" s="245">
        <v>35398</v>
      </c>
      <c r="B423" s="246">
        <v>490526</v>
      </c>
      <c r="C423" s="247">
        <v>1</v>
      </c>
      <c r="D423" s="248" t="s">
        <v>261</v>
      </c>
      <c r="E423" s="248"/>
      <c r="F423" s="249">
        <v>7</v>
      </c>
      <c r="G423" s="250">
        <v>4</v>
      </c>
      <c r="H423" s="250">
        <v>27460</v>
      </c>
      <c r="I423" s="250">
        <v>108000</v>
      </c>
      <c r="J423" s="98"/>
      <c r="K423" s="251">
        <v>3.5075</v>
      </c>
      <c r="L423" s="252">
        <v>30.5</v>
      </c>
      <c r="M423" s="250">
        <v>11500000</v>
      </c>
      <c r="N423" s="253"/>
      <c r="O423" s="254" t="s">
        <v>1051</v>
      </c>
      <c r="P423" s="58">
        <v>30.5</v>
      </c>
      <c r="Q423" s="239">
        <v>7</v>
      </c>
      <c r="R423" s="208">
        <v>0</v>
      </c>
    </row>
    <row r="424" spans="1:17" ht="12.75" customHeight="1">
      <c r="A424" s="245"/>
      <c r="B424" s="246"/>
      <c r="C424" s="247"/>
      <c r="D424" s="248"/>
      <c r="E424" s="248"/>
      <c r="F424" s="249"/>
      <c r="G424" s="250"/>
      <c r="H424" s="250"/>
      <c r="I424" s="250"/>
      <c r="J424" s="98"/>
      <c r="K424" s="251"/>
      <c r="L424" s="269"/>
      <c r="M424" s="250"/>
      <c r="N424" s="253"/>
      <c r="O424" s="254"/>
      <c r="P424" s="58"/>
      <c r="Q424" s="239"/>
    </row>
    <row r="425" spans="1:18" s="329" customFormat="1" ht="12.75">
      <c r="A425" s="245">
        <v>35689</v>
      </c>
      <c r="B425" s="257">
        <v>151351</v>
      </c>
      <c r="C425" s="258">
        <v>1</v>
      </c>
      <c r="D425" s="259" t="s">
        <v>262</v>
      </c>
      <c r="E425" s="259"/>
      <c r="F425" s="249" t="s">
        <v>89</v>
      </c>
      <c r="G425" s="250">
        <v>1969</v>
      </c>
      <c r="H425" s="250">
        <v>9114326.32</v>
      </c>
      <c r="I425" s="250">
        <v>7714862</v>
      </c>
      <c r="J425" s="98"/>
      <c r="K425" s="271">
        <v>39.8684789</v>
      </c>
      <c r="L425" s="291">
        <v>93</v>
      </c>
      <c r="M425" s="250">
        <v>38424230</v>
      </c>
      <c r="N425" s="253"/>
      <c r="O425" s="254" t="s">
        <v>1098</v>
      </c>
      <c r="P425" s="58">
        <v>93</v>
      </c>
      <c r="Q425" s="239">
        <v>97</v>
      </c>
      <c r="R425" s="208">
        <v>0</v>
      </c>
    </row>
    <row r="426" spans="1:17" ht="12.75">
      <c r="A426" s="245">
        <v>35689</v>
      </c>
      <c r="B426" s="246">
        <v>151362</v>
      </c>
      <c r="C426" s="247"/>
      <c r="D426" s="255" t="s">
        <v>146</v>
      </c>
      <c r="E426" s="255"/>
      <c r="F426" s="249" t="s">
        <v>89</v>
      </c>
      <c r="G426" s="250">
        <v>86</v>
      </c>
      <c r="H426" s="250">
        <v>301310.4</v>
      </c>
      <c r="I426" s="250">
        <v>433502</v>
      </c>
      <c r="J426" s="98"/>
      <c r="K426" s="274" t="s">
        <v>47</v>
      </c>
      <c r="L426" s="291">
        <v>53.5</v>
      </c>
      <c r="M426" s="250">
        <v>7727000</v>
      </c>
      <c r="N426" s="253"/>
      <c r="O426" s="254" t="s">
        <v>1098</v>
      </c>
      <c r="P426" s="58">
        <v>53.5</v>
      </c>
      <c r="Q426" s="239">
        <v>97</v>
      </c>
    </row>
    <row r="427" spans="1:17" ht="18">
      <c r="A427" s="245"/>
      <c r="B427" s="246"/>
      <c r="C427" s="247"/>
      <c r="D427" s="255" t="s">
        <v>263</v>
      </c>
      <c r="E427" s="255"/>
      <c r="F427" s="249"/>
      <c r="G427" s="250"/>
      <c r="H427" s="250"/>
      <c r="I427" s="250"/>
      <c r="J427" s="98"/>
      <c r="K427" s="294"/>
      <c r="L427" s="269"/>
      <c r="M427" s="250"/>
      <c r="N427" s="253"/>
      <c r="O427" s="254"/>
      <c r="P427" s="58"/>
      <c r="Q427" s="290"/>
    </row>
    <row r="428" spans="1:18" ht="12.75">
      <c r="A428" s="319"/>
      <c r="B428" s="320"/>
      <c r="C428" s="321"/>
      <c r="D428" s="322"/>
      <c r="E428" s="323"/>
      <c r="F428" s="249"/>
      <c r="G428" s="250"/>
      <c r="H428" s="250"/>
      <c r="I428" s="250"/>
      <c r="J428" s="325"/>
      <c r="K428" s="324"/>
      <c r="L428" s="324"/>
      <c r="M428" s="250"/>
      <c r="N428" s="324"/>
      <c r="O428" s="330"/>
      <c r="P428" s="326"/>
      <c r="Q428" s="327"/>
      <c r="R428" s="328"/>
    </row>
    <row r="429" spans="1:18" ht="12.75">
      <c r="A429" s="245">
        <v>36493</v>
      </c>
      <c r="B429" s="246">
        <v>846088</v>
      </c>
      <c r="C429" s="247">
        <v>1</v>
      </c>
      <c r="D429" s="248" t="s">
        <v>570</v>
      </c>
      <c r="E429" s="248"/>
      <c r="F429" s="249">
        <v>87</v>
      </c>
      <c r="G429" s="250">
        <v>219</v>
      </c>
      <c r="H429" s="250">
        <v>399862.45</v>
      </c>
      <c r="I429" s="250">
        <v>365487</v>
      </c>
      <c r="J429" s="98"/>
      <c r="K429" s="251">
        <v>250.25</v>
      </c>
      <c r="L429" s="252">
        <v>91</v>
      </c>
      <c r="M429" s="250">
        <v>275000000</v>
      </c>
      <c r="N429" s="253"/>
      <c r="O429" s="254" t="s">
        <v>633</v>
      </c>
      <c r="P429" s="58">
        <v>91</v>
      </c>
      <c r="Q429" s="239">
        <v>87</v>
      </c>
      <c r="R429" s="208">
        <v>0</v>
      </c>
    </row>
    <row r="430" spans="1:17" ht="12.75">
      <c r="A430" s="245"/>
      <c r="B430" s="246"/>
      <c r="C430" s="247"/>
      <c r="D430" s="248"/>
      <c r="E430" s="248"/>
      <c r="F430" s="249"/>
      <c r="G430" s="250"/>
      <c r="H430" s="250"/>
      <c r="I430" s="250"/>
      <c r="J430" s="98"/>
      <c r="K430" s="251"/>
      <c r="L430" s="269"/>
      <c r="M430" s="250"/>
      <c r="N430" s="253"/>
      <c r="O430" s="254"/>
      <c r="P430" s="58"/>
      <c r="Q430" s="239"/>
    </row>
    <row r="431" spans="1:18" ht="12.75">
      <c r="A431" s="245">
        <v>36068</v>
      </c>
      <c r="B431" s="246">
        <v>435293</v>
      </c>
      <c r="C431" s="247">
        <v>1</v>
      </c>
      <c r="D431" s="248" t="s">
        <v>264</v>
      </c>
      <c r="E431" s="248"/>
      <c r="F431" s="249" t="s">
        <v>131</v>
      </c>
      <c r="G431" s="250">
        <v>83</v>
      </c>
      <c r="H431" s="250">
        <v>431510.6</v>
      </c>
      <c r="I431" s="250">
        <v>418788</v>
      </c>
      <c r="J431" s="98"/>
      <c r="K431" s="251">
        <v>76.8459617</v>
      </c>
      <c r="L431" s="252">
        <v>95</v>
      </c>
      <c r="M431" s="250">
        <v>80890486</v>
      </c>
      <c r="N431" s="253"/>
      <c r="O431" s="254" t="s">
        <v>1035</v>
      </c>
      <c r="P431" s="58">
        <v>95</v>
      </c>
      <c r="Q431" s="239">
        <v>26</v>
      </c>
      <c r="R431" s="208">
        <v>0</v>
      </c>
    </row>
    <row r="432" spans="1:17" ht="12.75">
      <c r="A432" s="245"/>
      <c r="B432" s="246"/>
      <c r="C432" s="247"/>
      <c r="D432" s="248"/>
      <c r="E432" s="248"/>
      <c r="F432" s="249"/>
      <c r="G432" s="250"/>
      <c r="H432" s="250"/>
      <c r="I432" s="250"/>
      <c r="J432" s="98"/>
      <c r="K432" s="251"/>
      <c r="L432" s="269"/>
      <c r="M432" s="250"/>
      <c r="N432" s="253"/>
      <c r="O432" s="254"/>
      <c r="P432" s="58"/>
      <c r="Q432" s="239"/>
    </row>
    <row r="433" spans="1:18" ht="12.75">
      <c r="A433" s="245">
        <v>35544</v>
      </c>
      <c r="B433" s="246">
        <v>501008</v>
      </c>
      <c r="C433" s="247">
        <v>1</v>
      </c>
      <c r="D433" s="248" t="s">
        <v>265</v>
      </c>
      <c r="E433" s="248"/>
      <c r="F433" s="249" t="s">
        <v>109</v>
      </c>
      <c r="G433" s="250">
        <v>83</v>
      </c>
      <c r="H433" s="250">
        <v>242985.47</v>
      </c>
      <c r="I433" s="250">
        <v>758317</v>
      </c>
      <c r="J433" s="98"/>
      <c r="K433" s="251">
        <v>2.55639076</v>
      </c>
      <c r="L433" s="252">
        <v>24.5</v>
      </c>
      <c r="M433" s="250">
        <v>10434248</v>
      </c>
      <c r="N433" s="253"/>
      <c r="O433" s="254" t="s">
        <v>1088</v>
      </c>
      <c r="P433" s="58">
        <v>24.5</v>
      </c>
      <c r="Q433" s="239">
        <v>53</v>
      </c>
      <c r="R433" s="208">
        <v>0</v>
      </c>
    </row>
    <row r="434" spans="1:17" ht="12.75">
      <c r="A434" s="245"/>
      <c r="B434" s="246"/>
      <c r="C434" s="247"/>
      <c r="D434" s="248"/>
      <c r="E434" s="248"/>
      <c r="F434" s="249"/>
      <c r="G434" s="250"/>
      <c r="H434" s="250"/>
      <c r="I434" s="250"/>
      <c r="J434" s="98"/>
      <c r="K434" s="251"/>
      <c r="L434" s="269"/>
      <c r="M434" s="250"/>
      <c r="N434" s="253"/>
      <c r="O434" s="254"/>
      <c r="P434" s="58"/>
      <c r="Q434" s="239"/>
    </row>
    <row r="435" spans="1:18" ht="12.75">
      <c r="A435" s="245">
        <v>35655</v>
      </c>
      <c r="B435" s="246">
        <v>133984</v>
      </c>
      <c r="C435" s="247">
        <v>1</v>
      </c>
      <c r="D435" s="248" t="s">
        <v>266</v>
      </c>
      <c r="E435" s="248"/>
      <c r="F435" s="249" t="s">
        <v>86</v>
      </c>
      <c r="G435" s="250">
        <v>68</v>
      </c>
      <c r="H435" s="250">
        <v>450181.59</v>
      </c>
      <c r="I435" s="250">
        <v>153039</v>
      </c>
      <c r="J435" s="98"/>
      <c r="K435" s="251">
        <v>15.7928848</v>
      </c>
      <c r="L435" s="252">
        <v>280</v>
      </c>
      <c r="M435" s="250">
        <v>5640316</v>
      </c>
      <c r="N435" s="253"/>
      <c r="O435" s="254" t="s">
        <v>1058</v>
      </c>
      <c r="P435" s="58">
        <v>280</v>
      </c>
      <c r="Q435" s="239">
        <v>54</v>
      </c>
      <c r="R435" s="208">
        <v>0</v>
      </c>
    </row>
    <row r="436" spans="1:17" ht="12.75">
      <c r="A436" s="245"/>
      <c r="B436" s="246"/>
      <c r="C436" s="247"/>
      <c r="D436" s="248"/>
      <c r="E436" s="248"/>
      <c r="F436" s="249"/>
      <c r="G436" s="250"/>
      <c r="H436" s="250"/>
      <c r="I436" s="250"/>
      <c r="J436" s="98"/>
      <c r="K436" s="251"/>
      <c r="L436" s="252"/>
      <c r="M436" s="250"/>
      <c r="N436" s="253"/>
      <c r="O436" s="254"/>
      <c r="P436" s="58"/>
      <c r="Q436" s="239"/>
    </row>
    <row r="437" spans="1:18" ht="12.75">
      <c r="A437" s="245">
        <v>34968</v>
      </c>
      <c r="B437" s="246">
        <v>505635</v>
      </c>
      <c r="C437" s="247">
        <v>1</v>
      </c>
      <c r="D437" s="248" t="s">
        <v>267</v>
      </c>
      <c r="E437" s="248"/>
      <c r="F437" s="249" t="s">
        <v>268</v>
      </c>
      <c r="G437" s="250">
        <v>10</v>
      </c>
      <c r="H437" s="250">
        <v>90217.88</v>
      </c>
      <c r="I437" s="250">
        <v>26788</v>
      </c>
      <c r="J437" s="98"/>
      <c r="K437" s="251">
        <v>23.9870854</v>
      </c>
      <c r="L437" s="252">
        <v>335</v>
      </c>
      <c r="M437" s="250">
        <v>7160324</v>
      </c>
      <c r="N437" s="253"/>
      <c r="O437" s="254" t="s">
        <v>1035</v>
      </c>
      <c r="P437" s="58">
        <v>335</v>
      </c>
      <c r="Q437" s="239">
        <v>24</v>
      </c>
      <c r="R437" s="208">
        <v>0</v>
      </c>
    </row>
    <row r="438" spans="1:17" ht="12.75">
      <c r="A438" s="245"/>
      <c r="B438" s="246"/>
      <c r="C438" s="247"/>
      <c r="D438" s="248"/>
      <c r="E438" s="248"/>
      <c r="F438" s="249"/>
      <c r="G438" s="250"/>
      <c r="H438" s="250"/>
      <c r="I438" s="250"/>
      <c r="J438" s="98"/>
      <c r="K438" s="251"/>
      <c r="L438" s="287"/>
      <c r="M438" s="250"/>
      <c r="N438" s="253"/>
      <c r="O438" s="254"/>
      <c r="P438" s="58"/>
      <c r="Q438" s="239"/>
    </row>
    <row r="439" spans="1:18" ht="12.75">
      <c r="A439" s="245">
        <v>35653</v>
      </c>
      <c r="B439" s="246">
        <v>529992</v>
      </c>
      <c r="C439" s="247">
        <v>1</v>
      </c>
      <c r="D439" s="248" t="s">
        <v>270</v>
      </c>
      <c r="E439" s="248"/>
      <c r="F439" s="249">
        <v>7</v>
      </c>
      <c r="G439" s="250">
        <v>6</v>
      </c>
      <c r="H439" s="250">
        <v>11363.75</v>
      </c>
      <c r="I439" s="250">
        <v>76625</v>
      </c>
      <c r="J439" s="98"/>
      <c r="K439" s="251">
        <v>1.47490995</v>
      </c>
      <c r="L439" s="252">
        <v>15</v>
      </c>
      <c r="M439" s="250">
        <v>9832733</v>
      </c>
      <c r="N439" s="253"/>
      <c r="O439" s="254" t="s">
        <v>1058</v>
      </c>
      <c r="P439" s="58">
        <v>15</v>
      </c>
      <c r="Q439" s="239">
        <v>7</v>
      </c>
      <c r="R439" s="208">
        <v>0</v>
      </c>
    </row>
    <row r="440" spans="1:17" ht="12.75">
      <c r="A440" s="245"/>
      <c r="B440" s="246"/>
      <c r="C440" s="247"/>
      <c r="D440" s="248"/>
      <c r="E440" s="248"/>
      <c r="F440" s="249"/>
      <c r="G440" s="250"/>
      <c r="H440" s="250"/>
      <c r="I440" s="250"/>
      <c r="J440" s="98"/>
      <c r="K440" s="251"/>
      <c r="L440" s="287"/>
      <c r="M440" s="250"/>
      <c r="N440" s="253"/>
      <c r="O440" s="254"/>
      <c r="P440" s="58"/>
      <c r="Q440" s="239"/>
    </row>
    <row r="441" spans="1:18" ht="12.75">
      <c r="A441" s="245">
        <v>36587</v>
      </c>
      <c r="B441" s="246">
        <v>151403</v>
      </c>
      <c r="C441" s="247">
        <v>1</v>
      </c>
      <c r="D441" s="248" t="s">
        <v>712</v>
      </c>
      <c r="E441" s="248"/>
      <c r="F441" s="249">
        <v>87</v>
      </c>
      <c r="G441" s="250">
        <v>4839</v>
      </c>
      <c r="H441" s="250">
        <v>19085907.52</v>
      </c>
      <c r="I441" s="250">
        <v>139809992</v>
      </c>
      <c r="J441" s="98"/>
      <c r="K441" s="251">
        <v>76.725</v>
      </c>
      <c r="L441" s="252">
        <v>15.5</v>
      </c>
      <c r="M441" s="250">
        <v>495000000</v>
      </c>
      <c r="N441" s="253"/>
      <c r="O441" s="254" t="s">
        <v>1039</v>
      </c>
      <c r="P441" s="58">
        <v>15.5</v>
      </c>
      <c r="Q441" s="239">
        <v>87</v>
      </c>
      <c r="R441" s="208">
        <v>0</v>
      </c>
    </row>
    <row r="442" spans="1:17" ht="12.75">
      <c r="A442" s="245"/>
      <c r="B442" s="246"/>
      <c r="C442" s="247"/>
      <c r="D442" s="248"/>
      <c r="E442" s="248"/>
      <c r="F442" s="249"/>
      <c r="G442" s="250"/>
      <c r="H442" s="250"/>
      <c r="I442" s="250"/>
      <c r="J442" s="98"/>
      <c r="K442" s="251"/>
      <c r="L442" s="252"/>
      <c r="M442" s="250"/>
      <c r="N442" s="253"/>
      <c r="O442" s="254"/>
      <c r="P442" s="58"/>
      <c r="Q442" s="239"/>
    </row>
    <row r="443" spans="1:18" ht="12.75">
      <c r="A443" s="245">
        <v>36542</v>
      </c>
      <c r="B443" s="246">
        <v>519216</v>
      </c>
      <c r="C443" s="247">
        <v>1</v>
      </c>
      <c r="D443" s="248" t="s">
        <v>648</v>
      </c>
      <c r="E443" s="248"/>
      <c r="F443" s="249">
        <v>87</v>
      </c>
      <c r="G443" s="250">
        <v>1155</v>
      </c>
      <c r="H443" s="250">
        <v>1906297</v>
      </c>
      <c r="I443" s="250">
        <v>12443481</v>
      </c>
      <c r="J443" s="98"/>
      <c r="K443" s="251">
        <v>21.61568196</v>
      </c>
      <c r="L443" s="252">
        <v>12</v>
      </c>
      <c r="M443" s="250">
        <v>180130683</v>
      </c>
      <c r="N443" s="253"/>
      <c r="O443" s="254" t="s">
        <v>1099</v>
      </c>
      <c r="P443" s="58">
        <v>12</v>
      </c>
      <c r="Q443" s="239">
        <v>87</v>
      </c>
      <c r="R443" s="208">
        <v>0</v>
      </c>
    </row>
    <row r="444" spans="1:17" ht="12.75">
      <c r="A444" s="245"/>
      <c r="B444" s="246"/>
      <c r="C444" s="247"/>
      <c r="D444" s="248"/>
      <c r="E444" s="248"/>
      <c r="F444" s="249"/>
      <c r="G444" s="250"/>
      <c r="H444" s="250"/>
      <c r="I444" s="250"/>
      <c r="J444" s="98"/>
      <c r="K444" s="251"/>
      <c r="L444" s="252"/>
      <c r="M444" s="250"/>
      <c r="N444" s="253"/>
      <c r="O444" s="254"/>
      <c r="P444" s="58"/>
      <c r="Q444" s="239"/>
    </row>
    <row r="445" spans="1:18" ht="12.75">
      <c r="A445" s="245">
        <v>36117</v>
      </c>
      <c r="B445" s="246">
        <v>301521</v>
      </c>
      <c r="C445" s="247">
        <v>1</v>
      </c>
      <c r="D445" s="248" t="s">
        <v>271</v>
      </c>
      <c r="E445" s="248"/>
      <c r="F445" s="249" t="s">
        <v>269</v>
      </c>
      <c r="G445" s="250">
        <v>36</v>
      </c>
      <c r="H445" s="250">
        <v>263463.95</v>
      </c>
      <c r="I445" s="250">
        <v>86632</v>
      </c>
      <c r="J445" s="98"/>
      <c r="K445" s="251">
        <v>60.12490605</v>
      </c>
      <c r="L445" s="252">
        <v>302.5</v>
      </c>
      <c r="M445" s="250">
        <v>19876002</v>
      </c>
      <c r="N445" s="253"/>
      <c r="O445" s="254" t="s">
        <v>1100</v>
      </c>
      <c r="P445" s="58">
        <v>302.5</v>
      </c>
      <c r="Q445" s="239">
        <v>43</v>
      </c>
      <c r="R445" s="208">
        <v>0</v>
      </c>
    </row>
    <row r="446" spans="1:17" ht="12.75">
      <c r="A446" s="245"/>
      <c r="B446" s="246"/>
      <c r="C446" s="247"/>
      <c r="D446" s="248"/>
      <c r="E446" s="248"/>
      <c r="F446" s="249"/>
      <c r="G446" s="250"/>
      <c r="H446" s="250"/>
      <c r="I446" s="250"/>
      <c r="J446" s="98"/>
      <c r="K446" s="251"/>
      <c r="L446" s="269"/>
      <c r="M446" s="250"/>
      <c r="N446" s="253"/>
      <c r="O446" s="254"/>
      <c r="P446" s="58"/>
      <c r="Q446" s="239"/>
    </row>
    <row r="447" spans="1:18" ht="12.75">
      <c r="A447" s="245">
        <v>35473</v>
      </c>
      <c r="B447" s="246">
        <v>2169</v>
      </c>
      <c r="C447" s="247">
        <v>1</v>
      </c>
      <c r="D447" s="248" t="s">
        <v>272</v>
      </c>
      <c r="E447" s="248"/>
      <c r="F447" s="249" t="s">
        <v>111</v>
      </c>
      <c r="G447" s="250">
        <v>1</v>
      </c>
      <c r="H447" s="250">
        <v>3.29</v>
      </c>
      <c r="I447" s="250">
        <v>1</v>
      </c>
      <c r="J447" s="98"/>
      <c r="K447" s="251">
        <v>6.1</v>
      </c>
      <c r="L447" s="252">
        <v>305</v>
      </c>
      <c r="M447" s="250">
        <v>2000000</v>
      </c>
      <c r="N447" s="253"/>
      <c r="O447" s="254" t="s">
        <v>1091</v>
      </c>
      <c r="P447" s="58">
        <v>305</v>
      </c>
      <c r="Q447" s="239">
        <v>31</v>
      </c>
      <c r="R447" s="208">
        <v>0</v>
      </c>
    </row>
    <row r="448" spans="1:17" ht="12.75">
      <c r="A448" s="245"/>
      <c r="B448" s="246"/>
      <c r="C448" s="247"/>
      <c r="D448" s="255"/>
      <c r="E448" s="248"/>
      <c r="F448" s="249"/>
      <c r="G448" s="250"/>
      <c r="H448" s="250"/>
      <c r="I448" s="250"/>
      <c r="J448" s="98"/>
      <c r="K448" s="250"/>
      <c r="L448" s="269"/>
      <c r="M448" s="250"/>
      <c r="N448" s="253"/>
      <c r="O448" s="254"/>
      <c r="P448" s="58"/>
      <c r="Q448" s="239"/>
    </row>
    <row r="449" spans="1:18" ht="12.75">
      <c r="A449" s="245">
        <v>35362</v>
      </c>
      <c r="B449" s="246">
        <v>524737</v>
      </c>
      <c r="C449" s="247">
        <v>1</v>
      </c>
      <c r="D449" s="248" t="s">
        <v>273</v>
      </c>
      <c r="E449" s="248"/>
      <c r="F449" s="249" t="s">
        <v>109</v>
      </c>
      <c r="G449" s="250">
        <v>106</v>
      </c>
      <c r="H449" s="250">
        <v>115047.28</v>
      </c>
      <c r="I449" s="250">
        <v>1078584</v>
      </c>
      <c r="J449" s="98"/>
      <c r="K449" s="251">
        <v>5.09617483</v>
      </c>
      <c r="L449" s="252">
        <v>8.5</v>
      </c>
      <c r="M449" s="250">
        <v>59954998</v>
      </c>
      <c r="N449" s="253"/>
      <c r="O449" s="254" t="s">
        <v>1084</v>
      </c>
      <c r="P449" s="58">
        <v>8.5</v>
      </c>
      <c r="Q449" s="239">
        <v>53</v>
      </c>
      <c r="R449" s="208">
        <v>0</v>
      </c>
    </row>
    <row r="450" spans="1:17" ht="13.5" customHeight="1">
      <c r="A450" s="245"/>
      <c r="B450" s="246"/>
      <c r="C450" s="247"/>
      <c r="D450" s="255"/>
      <c r="E450" s="248"/>
      <c r="F450" s="249"/>
      <c r="G450" s="250"/>
      <c r="H450" s="250"/>
      <c r="I450" s="250"/>
      <c r="J450" s="98"/>
      <c r="K450" s="250"/>
      <c r="L450" s="269"/>
      <c r="M450" s="250"/>
      <c r="N450" s="253"/>
      <c r="O450" s="254"/>
      <c r="P450" s="58"/>
      <c r="Q450" s="239"/>
    </row>
    <row r="451" spans="1:18" ht="13.5" customHeight="1">
      <c r="A451" s="245">
        <v>35292</v>
      </c>
      <c r="B451" s="246">
        <v>524049</v>
      </c>
      <c r="C451" s="247">
        <v>1</v>
      </c>
      <c r="D451" s="248" t="s">
        <v>686</v>
      </c>
      <c r="E451" s="248"/>
      <c r="F451" s="249" t="s">
        <v>86</v>
      </c>
      <c r="G451" s="250" t="s">
        <v>47</v>
      </c>
      <c r="H451" s="250" t="s">
        <v>47</v>
      </c>
      <c r="I451" s="250" t="s">
        <v>47</v>
      </c>
      <c r="J451" s="98"/>
      <c r="K451" s="281" t="s">
        <v>47</v>
      </c>
      <c r="L451" s="252" t="s">
        <v>47</v>
      </c>
      <c r="M451" s="611">
        <v>38333366</v>
      </c>
      <c r="N451" s="253"/>
      <c r="O451" s="254" t="s">
        <v>1101</v>
      </c>
      <c r="P451" s="58" t="s">
        <v>47</v>
      </c>
      <c r="Q451" s="239" t="e">
        <v>#N/A</v>
      </c>
      <c r="R451" s="208" t="e">
        <v>#N/A</v>
      </c>
    </row>
    <row r="452" spans="1:17" ht="12.75">
      <c r="A452" s="245"/>
      <c r="B452" s="246"/>
      <c r="C452" s="247"/>
      <c r="D452" s="255" t="s">
        <v>687</v>
      </c>
      <c r="E452" s="248"/>
      <c r="F452" s="249"/>
      <c r="G452" s="250"/>
      <c r="H452" s="250"/>
      <c r="I452" s="250"/>
      <c r="J452" s="98"/>
      <c r="K452" s="251"/>
      <c r="L452" s="252"/>
      <c r="M452" s="250"/>
      <c r="N452" s="253"/>
      <c r="O452" s="254"/>
      <c r="P452" s="58"/>
      <c r="Q452" s="239"/>
    </row>
    <row r="453" spans="1:18" ht="12.75">
      <c r="A453" s="245">
        <v>36524</v>
      </c>
      <c r="B453" s="246">
        <v>531436</v>
      </c>
      <c r="C453" s="247">
        <v>1</v>
      </c>
      <c r="D453" s="248" t="s">
        <v>274</v>
      </c>
      <c r="E453" s="248"/>
      <c r="F453" s="249">
        <v>58</v>
      </c>
      <c r="G453" s="250">
        <v>55</v>
      </c>
      <c r="H453" s="250">
        <v>296940.92</v>
      </c>
      <c r="I453" s="250">
        <v>130017</v>
      </c>
      <c r="J453" s="98"/>
      <c r="K453" s="251">
        <v>31.37198085</v>
      </c>
      <c r="L453" s="252">
        <v>215</v>
      </c>
      <c r="M453" s="250">
        <v>14591619</v>
      </c>
      <c r="N453" s="253"/>
      <c r="O453" s="254" t="s">
        <v>1039</v>
      </c>
      <c r="P453" s="58">
        <v>215</v>
      </c>
      <c r="Q453" s="239">
        <v>58</v>
      </c>
      <c r="R453" s="208">
        <v>0</v>
      </c>
    </row>
    <row r="454" spans="1:17" ht="12.75">
      <c r="A454" s="245">
        <v>36524</v>
      </c>
      <c r="B454" s="246">
        <v>948887</v>
      </c>
      <c r="C454" s="247"/>
      <c r="D454" s="255" t="s">
        <v>632</v>
      </c>
      <c r="E454" s="248"/>
      <c r="F454" s="249">
        <v>58</v>
      </c>
      <c r="G454" s="250" t="s">
        <v>47</v>
      </c>
      <c r="H454" s="250" t="s">
        <v>47</v>
      </c>
      <c r="I454" s="250" t="s">
        <v>47</v>
      </c>
      <c r="J454" s="98"/>
      <c r="K454" s="281" t="s">
        <v>47</v>
      </c>
      <c r="L454" s="252">
        <v>195</v>
      </c>
      <c r="M454" s="250">
        <v>0</v>
      </c>
      <c r="N454" s="253"/>
      <c r="O454" s="254" t="s">
        <v>1035</v>
      </c>
      <c r="P454" s="58"/>
      <c r="Q454" s="239"/>
    </row>
    <row r="455" spans="1:17" ht="12.75">
      <c r="A455" s="245"/>
      <c r="B455" s="246"/>
      <c r="C455" s="247"/>
      <c r="D455" s="255"/>
      <c r="E455" s="248"/>
      <c r="F455" s="249"/>
      <c r="G455" s="250"/>
      <c r="H455" s="250"/>
      <c r="I455" s="250"/>
      <c r="J455" s="98"/>
      <c r="K455" s="251"/>
      <c r="L455" s="269"/>
      <c r="M455" s="250"/>
      <c r="N455" s="253"/>
      <c r="O455" s="254"/>
      <c r="P455" s="58"/>
      <c r="Q455" s="239"/>
    </row>
    <row r="456" spans="1:18" ht="12.75">
      <c r="A456" s="245">
        <v>35027</v>
      </c>
      <c r="B456" s="246">
        <v>519120</v>
      </c>
      <c r="C456" s="247">
        <v>1</v>
      </c>
      <c r="D456" s="248" t="s">
        <v>275</v>
      </c>
      <c r="E456" s="248"/>
      <c r="F456" s="249" t="s">
        <v>155</v>
      </c>
      <c r="G456" s="250">
        <v>19</v>
      </c>
      <c r="H456" s="250">
        <v>153993.7</v>
      </c>
      <c r="I456" s="250">
        <v>137690</v>
      </c>
      <c r="J456" s="98"/>
      <c r="K456" s="271">
        <v>6.687008685</v>
      </c>
      <c r="L456" s="252">
        <v>117</v>
      </c>
      <c r="M456" s="250">
        <v>5317265</v>
      </c>
      <c r="N456" s="253"/>
      <c r="O456" s="254" t="s">
        <v>1051</v>
      </c>
      <c r="P456" s="58">
        <v>117</v>
      </c>
      <c r="Q456" s="239">
        <v>86</v>
      </c>
      <c r="R456" s="208">
        <v>0</v>
      </c>
    </row>
    <row r="457" spans="1:17" ht="12.75">
      <c r="A457" s="245">
        <v>35983</v>
      </c>
      <c r="B457" s="246">
        <v>305783</v>
      </c>
      <c r="C457" s="247"/>
      <c r="D457" s="255" t="s">
        <v>146</v>
      </c>
      <c r="E457" s="248"/>
      <c r="F457" s="249" t="s">
        <v>155</v>
      </c>
      <c r="G457" s="250">
        <v>1</v>
      </c>
      <c r="H457" s="250">
        <v>4840</v>
      </c>
      <c r="I457" s="250">
        <v>11000</v>
      </c>
      <c r="J457" s="98"/>
      <c r="K457" s="250" t="s">
        <v>47</v>
      </c>
      <c r="L457" s="273">
        <v>46.5</v>
      </c>
      <c r="M457" s="250">
        <v>1001739</v>
      </c>
      <c r="N457" s="253"/>
      <c r="O457" s="254" t="s">
        <v>1051</v>
      </c>
      <c r="P457" s="58">
        <v>46.5</v>
      </c>
      <c r="Q457" s="239">
        <v>86</v>
      </c>
    </row>
    <row r="458" spans="1:17" ht="12.75">
      <c r="A458" s="245"/>
      <c r="B458" s="246"/>
      <c r="C458" s="247"/>
      <c r="D458" s="248"/>
      <c r="E458" s="248"/>
      <c r="F458" s="249"/>
      <c r="G458" s="250"/>
      <c r="H458" s="250"/>
      <c r="I458" s="250"/>
      <c r="J458" s="98"/>
      <c r="K458" s="251"/>
      <c r="L458" s="269"/>
      <c r="M458" s="250"/>
      <c r="N458" s="253"/>
      <c r="O458" s="254"/>
      <c r="P458" s="58"/>
      <c r="Q458" s="239"/>
    </row>
    <row r="459" spans="1:18" ht="12.75">
      <c r="A459" s="245">
        <v>35556</v>
      </c>
      <c r="B459" s="246">
        <v>533799</v>
      </c>
      <c r="C459" s="247">
        <v>1</v>
      </c>
      <c r="D459" s="248" t="s">
        <v>276</v>
      </c>
      <c r="E459" s="248"/>
      <c r="F459" s="249" t="s">
        <v>92</v>
      </c>
      <c r="G459" s="250">
        <v>38</v>
      </c>
      <c r="H459" s="250">
        <v>193415.59</v>
      </c>
      <c r="I459" s="250">
        <v>65321</v>
      </c>
      <c r="J459" s="98"/>
      <c r="K459" s="251">
        <v>10.2714642</v>
      </c>
      <c r="L459" s="252">
        <v>270</v>
      </c>
      <c r="M459" s="250">
        <v>3804246</v>
      </c>
      <c r="N459" s="253"/>
      <c r="O459" s="254" t="s">
        <v>1058</v>
      </c>
      <c r="P459" s="58">
        <v>270</v>
      </c>
      <c r="Q459" s="239">
        <v>58</v>
      </c>
      <c r="R459" s="208">
        <v>0</v>
      </c>
    </row>
    <row r="460" spans="1:18" ht="12.75">
      <c r="A460" s="245"/>
      <c r="B460" s="246"/>
      <c r="C460" s="247"/>
      <c r="D460" s="248"/>
      <c r="E460" s="248"/>
      <c r="F460" s="249"/>
      <c r="G460" s="250"/>
      <c r="H460" s="250"/>
      <c r="I460" s="250"/>
      <c r="J460" s="98"/>
      <c r="K460" s="271"/>
      <c r="L460" s="291"/>
      <c r="M460" s="250"/>
      <c r="N460" s="253"/>
      <c r="O460" s="254"/>
      <c r="P460" s="58"/>
      <c r="Q460" s="239"/>
      <c r="R460" s="208">
        <v>0</v>
      </c>
    </row>
    <row r="461" spans="1:17" ht="12.75">
      <c r="A461" s="245">
        <v>35795</v>
      </c>
      <c r="B461" s="246">
        <v>224907</v>
      </c>
      <c r="C461" s="247">
        <v>1</v>
      </c>
      <c r="D461" s="248" t="s">
        <v>277</v>
      </c>
      <c r="E461" s="248"/>
      <c r="F461" s="249" t="s">
        <v>133</v>
      </c>
      <c r="G461" s="250">
        <v>7</v>
      </c>
      <c r="H461" s="250">
        <v>10798.8</v>
      </c>
      <c r="I461" s="250">
        <v>40969</v>
      </c>
      <c r="J461" s="98"/>
      <c r="K461" s="251">
        <v>0.992582525</v>
      </c>
      <c r="L461" s="252">
        <v>27.5</v>
      </c>
      <c r="M461" s="250">
        <v>3609391</v>
      </c>
      <c r="N461" s="253"/>
      <c r="O461" s="254" t="s">
        <v>1035</v>
      </c>
      <c r="P461" s="58">
        <v>27.5</v>
      </c>
      <c r="Q461" s="239">
        <v>34</v>
      </c>
    </row>
    <row r="462" spans="1:17" ht="12.75">
      <c r="A462" s="245"/>
      <c r="B462" s="246"/>
      <c r="C462" s="247"/>
      <c r="D462" s="248"/>
      <c r="E462" s="248"/>
      <c r="F462" s="249"/>
      <c r="G462" s="250"/>
      <c r="H462" s="250"/>
      <c r="I462" s="250"/>
      <c r="J462" s="98"/>
      <c r="K462" s="271"/>
      <c r="L462" s="291"/>
      <c r="M462" s="250"/>
      <c r="N462" s="253"/>
      <c r="O462" s="254"/>
      <c r="P462" s="58"/>
      <c r="Q462" s="239"/>
    </row>
    <row r="463" spans="1:18" ht="12.75">
      <c r="A463" s="245">
        <v>35257</v>
      </c>
      <c r="B463" s="246">
        <v>535052</v>
      </c>
      <c r="C463" s="247">
        <v>1</v>
      </c>
      <c r="D463" s="248" t="s">
        <v>794</v>
      </c>
      <c r="E463" s="248"/>
      <c r="F463" s="249" t="s">
        <v>109</v>
      </c>
      <c r="G463" s="250">
        <v>2724</v>
      </c>
      <c r="H463" s="250">
        <v>7160941.9399999995</v>
      </c>
      <c r="I463" s="250">
        <v>57832645</v>
      </c>
      <c r="J463" s="98"/>
      <c r="K463" s="251">
        <v>15.6</v>
      </c>
      <c r="L463" s="252">
        <v>8</v>
      </c>
      <c r="M463" s="250">
        <v>195000000</v>
      </c>
      <c r="N463" s="253"/>
      <c r="O463" s="254" t="s">
        <v>633</v>
      </c>
      <c r="P463" s="58">
        <v>8</v>
      </c>
      <c r="Q463" s="239">
        <v>53</v>
      </c>
      <c r="R463" s="208">
        <v>0</v>
      </c>
    </row>
    <row r="464" spans="1:17" ht="12.75">
      <c r="A464" s="245"/>
      <c r="B464" s="246"/>
      <c r="C464" s="247"/>
      <c r="D464" s="255"/>
      <c r="E464" s="248"/>
      <c r="F464" s="249"/>
      <c r="G464" s="250"/>
      <c r="H464" s="250"/>
      <c r="I464" s="250"/>
      <c r="J464" s="98"/>
      <c r="K464" s="274"/>
      <c r="L464" s="273"/>
      <c r="M464" s="250"/>
      <c r="N464" s="253"/>
      <c r="O464" s="254"/>
      <c r="P464" s="58"/>
      <c r="Q464" s="239"/>
    </row>
    <row r="465" spans="1:18" ht="12.75">
      <c r="A465" s="245">
        <v>36041</v>
      </c>
      <c r="B465" s="246">
        <v>825203</v>
      </c>
      <c r="C465" s="247">
        <v>1</v>
      </c>
      <c r="D465" s="248" t="s">
        <v>278</v>
      </c>
      <c r="E465" s="248"/>
      <c r="F465" s="249" t="s">
        <v>133</v>
      </c>
      <c r="G465" s="250">
        <v>4673</v>
      </c>
      <c r="H465" s="250">
        <v>6302039.610000001</v>
      </c>
      <c r="I465" s="250">
        <v>218114057</v>
      </c>
      <c r="J465" s="98"/>
      <c r="K465" s="271">
        <v>43.420661484875005</v>
      </c>
      <c r="L465" s="273">
        <v>2.2625</v>
      </c>
      <c r="M465" s="250">
        <v>1919145259</v>
      </c>
      <c r="N465" s="253"/>
      <c r="O465" s="254" t="s">
        <v>1061</v>
      </c>
      <c r="P465" s="58">
        <v>2.2625</v>
      </c>
      <c r="Q465" s="239">
        <v>34</v>
      </c>
      <c r="R465" s="208">
        <v>0</v>
      </c>
    </row>
    <row r="466" spans="1:17" ht="12.75">
      <c r="A466" s="245"/>
      <c r="B466" s="246"/>
      <c r="C466" s="247"/>
      <c r="D466" s="255" t="s">
        <v>279</v>
      </c>
      <c r="E466" s="248"/>
      <c r="F466" s="249"/>
      <c r="G466" s="250"/>
      <c r="H466" s="250"/>
      <c r="I466" s="250"/>
      <c r="J466" s="98"/>
      <c r="K466" s="251"/>
      <c r="L466" s="269"/>
      <c r="M466" s="250"/>
      <c r="N466" s="253"/>
      <c r="O466" s="254"/>
      <c r="P466" s="58"/>
      <c r="Q466" s="239"/>
    </row>
    <row r="467" spans="1:18" ht="12.75">
      <c r="A467" s="245">
        <v>35755</v>
      </c>
      <c r="B467" s="246">
        <v>186148</v>
      </c>
      <c r="C467" s="247">
        <v>1</v>
      </c>
      <c r="D467" s="248" t="s">
        <v>280</v>
      </c>
      <c r="E467" s="248"/>
      <c r="F467" s="249" t="s">
        <v>113</v>
      </c>
      <c r="G467" s="250">
        <v>1718</v>
      </c>
      <c r="H467" s="250">
        <v>7105321.370000001</v>
      </c>
      <c r="I467" s="250">
        <v>4212603</v>
      </c>
      <c r="J467" s="98"/>
      <c r="K467" s="251">
        <v>26.87261409</v>
      </c>
      <c r="L467" s="252">
        <v>171</v>
      </c>
      <c r="M467" s="250">
        <v>15714979</v>
      </c>
      <c r="N467" s="253"/>
      <c r="O467" s="254" t="s">
        <v>1102</v>
      </c>
      <c r="P467" s="58">
        <v>171</v>
      </c>
      <c r="Q467" s="239">
        <v>44</v>
      </c>
      <c r="R467" s="208">
        <v>0</v>
      </c>
    </row>
    <row r="468" spans="1:17" ht="12.75">
      <c r="A468" s="245"/>
      <c r="B468" s="246"/>
      <c r="C468" s="247"/>
      <c r="D468" s="255"/>
      <c r="E468" s="248"/>
      <c r="F468" s="249"/>
      <c r="G468" s="250"/>
      <c r="H468" s="250"/>
      <c r="I468" s="250"/>
      <c r="J468" s="98"/>
      <c r="K468" s="251"/>
      <c r="L468" s="269"/>
      <c r="M468" s="250"/>
      <c r="N468" s="253"/>
      <c r="O468" s="254"/>
      <c r="P468" s="58"/>
      <c r="Q468" s="239"/>
    </row>
    <row r="469" spans="1:18" ht="12.75">
      <c r="A469" s="245">
        <v>36416</v>
      </c>
      <c r="B469" s="257">
        <v>738925</v>
      </c>
      <c r="C469" s="258">
        <v>1</v>
      </c>
      <c r="D469" s="259" t="s">
        <v>48</v>
      </c>
      <c r="E469" s="259"/>
      <c r="F469" s="249">
        <v>97</v>
      </c>
      <c r="G469" s="250">
        <v>4833</v>
      </c>
      <c r="H469" s="250">
        <v>13687752.370000001</v>
      </c>
      <c r="I469" s="250">
        <v>80519892</v>
      </c>
      <c r="J469" s="98"/>
      <c r="K469" s="251">
        <v>76.215625</v>
      </c>
      <c r="L469" s="252">
        <v>12.5</v>
      </c>
      <c r="M469" s="250">
        <v>609725000</v>
      </c>
      <c r="N469" s="253"/>
      <c r="O469" s="254" t="s">
        <v>1080</v>
      </c>
      <c r="P469" s="58">
        <v>12.5</v>
      </c>
      <c r="Q469" s="239">
        <v>97</v>
      </c>
      <c r="R469" s="208">
        <v>0</v>
      </c>
    </row>
    <row r="470" spans="1:17" ht="12.75">
      <c r="A470" s="245"/>
      <c r="B470" s="257"/>
      <c r="C470" s="258"/>
      <c r="D470" s="272" t="s">
        <v>281</v>
      </c>
      <c r="E470" s="259"/>
      <c r="F470" s="249"/>
      <c r="G470" s="250"/>
      <c r="H470" s="250"/>
      <c r="I470" s="250"/>
      <c r="J470" s="98"/>
      <c r="K470" s="251"/>
      <c r="L470" s="252"/>
      <c r="M470" s="250"/>
      <c r="N470" s="253"/>
      <c r="O470" s="254"/>
      <c r="P470" s="58"/>
      <c r="Q470" s="239"/>
    </row>
    <row r="471" spans="1:18" ht="24">
      <c r="A471" s="245">
        <v>35363</v>
      </c>
      <c r="B471" s="246">
        <v>572305</v>
      </c>
      <c r="C471" s="247">
        <v>1</v>
      </c>
      <c r="D471" s="248" t="s">
        <v>282</v>
      </c>
      <c r="E471" s="248"/>
      <c r="F471" s="249" t="s">
        <v>181</v>
      </c>
      <c r="G471" s="250">
        <v>1316</v>
      </c>
      <c r="H471" s="250">
        <v>4097957.34</v>
      </c>
      <c r="I471" s="250">
        <v>8000788</v>
      </c>
      <c r="J471" s="98"/>
      <c r="K471" s="251">
        <v>33.4377005625</v>
      </c>
      <c r="L471" s="282">
        <v>35.25</v>
      </c>
      <c r="M471" s="250">
        <v>94858725</v>
      </c>
      <c r="N471" s="253"/>
      <c r="O471" s="254" t="s">
        <v>1103</v>
      </c>
      <c r="P471" s="58">
        <v>35.25</v>
      </c>
      <c r="Q471" s="239">
        <v>25</v>
      </c>
      <c r="R471" s="208">
        <v>0</v>
      </c>
    </row>
    <row r="472" spans="1:17" ht="12.75">
      <c r="A472" s="245"/>
      <c r="B472" s="246"/>
      <c r="C472" s="247"/>
      <c r="D472" s="248"/>
      <c r="E472" s="248"/>
      <c r="F472" s="249"/>
      <c r="G472" s="250"/>
      <c r="H472" s="250"/>
      <c r="I472" s="250"/>
      <c r="J472" s="98"/>
      <c r="K472" s="251"/>
      <c r="L472" s="269"/>
      <c r="M472" s="250"/>
      <c r="N472" s="253"/>
      <c r="O472" s="254"/>
      <c r="P472" s="58"/>
      <c r="Q472" s="239"/>
    </row>
    <row r="473" spans="1:18" ht="12.75">
      <c r="A473" s="245">
        <v>35380</v>
      </c>
      <c r="B473" s="246">
        <v>559193</v>
      </c>
      <c r="C473" s="247">
        <v>1</v>
      </c>
      <c r="D473" s="248" t="s">
        <v>283</v>
      </c>
      <c r="E473" s="248"/>
      <c r="F473" s="249" t="s">
        <v>126</v>
      </c>
      <c r="G473" s="250">
        <v>86</v>
      </c>
      <c r="H473" s="250">
        <v>576000.31</v>
      </c>
      <c r="I473" s="250">
        <v>182579</v>
      </c>
      <c r="J473" s="98"/>
      <c r="K473" s="251">
        <v>45.303227275</v>
      </c>
      <c r="L473" s="252">
        <v>317.5</v>
      </c>
      <c r="M473" s="250">
        <v>14268733</v>
      </c>
      <c r="N473" s="253"/>
      <c r="O473" s="254" t="s">
        <v>1071</v>
      </c>
      <c r="P473" s="58">
        <v>317.5</v>
      </c>
      <c r="Q473" s="239">
        <v>63</v>
      </c>
      <c r="R473" s="208">
        <v>0</v>
      </c>
    </row>
    <row r="474" spans="1:17" ht="12.75">
      <c r="A474" s="245"/>
      <c r="B474" s="246"/>
      <c r="C474" s="247"/>
      <c r="D474" s="248"/>
      <c r="E474" s="248"/>
      <c r="F474" s="249"/>
      <c r="G474" s="250"/>
      <c r="H474" s="250"/>
      <c r="I474" s="250"/>
      <c r="J474" s="98"/>
      <c r="K474" s="251"/>
      <c r="L474" s="252"/>
      <c r="M474" s="250"/>
      <c r="N474" s="253"/>
      <c r="O474" s="254"/>
      <c r="P474" s="58"/>
      <c r="Q474" s="239"/>
    </row>
    <row r="475" spans="1:18" ht="12.75">
      <c r="A475" s="245">
        <v>36056</v>
      </c>
      <c r="B475" s="246">
        <v>989671</v>
      </c>
      <c r="C475" s="247">
        <v>1</v>
      </c>
      <c r="D475" s="248" t="s">
        <v>284</v>
      </c>
      <c r="E475" s="248"/>
      <c r="F475" s="249">
        <v>4</v>
      </c>
      <c r="G475" s="250">
        <v>49</v>
      </c>
      <c r="H475" s="250">
        <v>53253.71</v>
      </c>
      <c r="I475" s="250">
        <v>524535</v>
      </c>
      <c r="J475" s="98"/>
      <c r="K475" s="271">
        <v>7.30674306</v>
      </c>
      <c r="L475" s="252">
        <v>9</v>
      </c>
      <c r="M475" s="250">
        <v>81186034</v>
      </c>
      <c r="N475" s="253"/>
      <c r="O475" s="254" t="s">
        <v>633</v>
      </c>
      <c r="P475" s="58">
        <v>9</v>
      </c>
      <c r="Q475" s="239">
        <v>4</v>
      </c>
      <c r="R475" s="208">
        <v>0</v>
      </c>
    </row>
    <row r="476" spans="1:17" ht="12.75">
      <c r="A476" s="245">
        <v>36056</v>
      </c>
      <c r="B476" s="246">
        <v>2990046</v>
      </c>
      <c r="C476" s="247"/>
      <c r="D476" s="332" t="s">
        <v>285</v>
      </c>
      <c r="E476" s="248"/>
      <c r="F476" s="249">
        <v>4</v>
      </c>
      <c r="G476" s="250" t="s">
        <v>47</v>
      </c>
      <c r="H476" s="250" t="s">
        <v>47</v>
      </c>
      <c r="I476" s="250" t="s">
        <v>47</v>
      </c>
      <c r="J476" s="98"/>
      <c r="K476" s="274" t="s">
        <v>47</v>
      </c>
      <c r="L476" s="252">
        <v>9</v>
      </c>
      <c r="M476" s="250">
        <v>0</v>
      </c>
      <c r="N476" s="253"/>
      <c r="O476" s="254" t="s">
        <v>633</v>
      </c>
      <c r="P476" s="58">
        <v>9</v>
      </c>
      <c r="Q476" s="239">
        <v>4</v>
      </c>
    </row>
    <row r="477" spans="1:17" ht="12.75">
      <c r="A477" s="245"/>
      <c r="B477" s="246"/>
      <c r="C477" s="247"/>
      <c r="D477" s="255" t="s">
        <v>286</v>
      </c>
      <c r="E477" s="248"/>
      <c r="F477" s="249"/>
      <c r="G477" s="250"/>
      <c r="H477" s="250"/>
      <c r="I477" s="250"/>
      <c r="J477" s="98"/>
      <c r="K477" s="251"/>
      <c r="L477" s="280"/>
      <c r="M477" s="250"/>
      <c r="N477" s="253"/>
      <c r="O477" s="254"/>
      <c r="Q477" s="333"/>
    </row>
    <row r="478" spans="1:18" s="544" customFormat="1" ht="12.75">
      <c r="A478" s="245"/>
      <c r="B478" s="246"/>
      <c r="C478" s="247"/>
      <c r="D478" s="255"/>
      <c r="E478" s="248"/>
      <c r="F478" s="249"/>
      <c r="G478" s="250"/>
      <c r="H478" s="250"/>
      <c r="I478" s="250"/>
      <c r="J478" s="98"/>
      <c r="K478" s="250"/>
      <c r="L478" s="269"/>
      <c r="M478" s="250"/>
      <c r="N478" s="253"/>
      <c r="O478" s="254"/>
      <c r="P478" s="58"/>
      <c r="Q478" s="239"/>
      <c r="R478" s="208"/>
    </row>
    <row r="479" spans="1:18" ht="12.75">
      <c r="A479" s="245">
        <v>35048</v>
      </c>
      <c r="B479" s="246">
        <v>274184</v>
      </c>
      <c r="C479" s="247">
        <v>1</v>
      </c>
      <c r="D479" s="248" t="s">
        <v>287</v>
      </c>
      <c r="E479" s="248"/>
      <c r="F479" s="249" t="s">
        <v>139</v>
      </c>
      <c r="G479" s="250">
        <v>136</v>
      </c>
      <c r="H479" s="250">
        <v>335312.46</v>
      </c>
      <c r="I479" s="250">
        <v>4718064</v>
      </c>
      <c r="J479" s="98"/>
      <c r="K479" s="251">
        <v>5.952787875</v>
      </c>
      <c r="L479" s="282">
        <v>6.25</v>
      </c>
      <c r="M479" s="250">
        <v>95244606</v>
      </c>
      <c r="N479" s="253"/>
      <c r="O479" s="254" t="s">
        <v>1042</v>
      </c>
      <c r="P479" s="58">
        <v>6.25</v>
      </c>
      <c r="Q479" s="239">
        <v>51</v>
      </c>
      <c r="R479" s="208">
        <v>0</v>
      </c>
    </row>
    <row r="480" spans="1:17" ht="12.75">
      <c r="A480" s="245"/>
      <c r="B480" s="246"/>
      <c r="C480" s="247"/>
      <c r="D480" s="248"/>
      <c r="E480" s="248"/>
      <c r="F480" s="249"/>
      <c r="G480" s="250"/>
      <c r="H480" s="250"/>
      <c r="I480" s="250"/>
      <c r="J480" s="98"/>
      <c r="K480" s="271"/>
      <c r="L480" s="291"/>
      <c r="M480" s="250"/>
      <c r="N480" s="253"/>
      <c r="O480" s="254"/>
      <c r="P480" s="58"/>
      <c r="Q480" s="239"/>
    </row>
    <row r="481" spans="1:18" ht="12.75">
      <c r="A481" s="245">
        <v>35235</v>
      </c>
      <c r="B481" s="246">
        <v>573999</v>
      </c>
      <c r="C481" s="247">
        <v>1</v>
      </c>
      <c r="D481" s="248" t="s">
        <v>288</v>
      </c>
      <c r="E481" s="248"/>
      <c r="F481" s="249" t="s">
        <v>113</v>
      </c>
      <c r="G481" s="250">
        <v>19</v>
      </c>
      <c r="H481" s="250">
        <v>39057.62</v>
      </c>
      <c r="I481" s="250">
        <v>66225</v>
      </c>
      <c r="J481" s="98"/>
      <c r="K481" s="251">
        <v>1.00470568</v>
      </c>
      <c r="L481" s="252">
        <v>44</v>
      </c>
      <c r="M481" s="250">
        <v>2283422</v>
      </c>
      <c r="N481" s="253"/>
      <c r="O481" s="254" t="s">
        <v>1051</v>
      </c>
      <c r="P481" s="58">
        <v>44</v>
      </c>
      <c r="Q481" s="239">
        <v>44</v>
      </c>
      <c r="R481" s="208">
        <v>0</v>
      </c>
    </row>
    <row r="482" spans="1:17" ht="12.75">
      <c r="A482" s="245"/>
      <c r="B482" s="246"/>
      <c r="C482" s="247"/>
      <c r="D482" s="248"/>
      <c r="E482" s="248"/>
      <c r="F482" s="249"/>
      <c r="G482" s="250"/>
      <c r="H482" s="250"/>
      <c r="I482" s="250"/>
      <c r="J482" s="98"/>
      <c r="K482" s="251"/>
      <c r="L482" s="252"/>
      <c r="M482" s="250"/>
      <c r="N482" s="253"/>
      <c r="O482" s="254"/>
      <c r="P482" s="58"/>
      <c r="Q482" s="239"/>
    </row>
    <row r="483" spans="1:18" ht="12.75">
      <c r="A483" s="245">
        <v>36273</v>
      </c>
      <c r="B483" s="246">
        <v>824794</v>
      </c>
      <c r="C483" s="247">
        <v>1</v>
      </c>
      <c r="D483" s="248" t="s">
        <v>289</v>
      </c>
      <c r="E483" s="248"/>
      <c r="F483" s="249">
        <v>53</v>
      </c>
      <c r="G483" s="250">
        <v>57</v>
      </c>
      <c r="H483" s="250">
        <v>293994.22</v>
      </c>
      <c r="I483" s="250">
        <v>1237541</v>
      </c>
      <c r="J483" s="98"/>
      <c r="K483" s="251">
        <v>7.2437868</v>
      </c>
      <c r="L483" s="252">
        <v>27</v>
      </c>
      <c r="M483" s="250">
        <v>26828840</v>
      </c>
      <c r="N483" s="253"/>
      <c r="O483" s="254" t="s">
        <v>1104</v>
      </c>
      <c r="P483" s="58">
        <v>27</v>
      </c>
      <c r="Q483" s="239">
        <v>53</v>
      </c>
      <c r="R483" s="208">
        <v>0</v>
      </c>
    </row>
    <row r="484" spans="1:17" ht="14.25">
      <c r="A484" s="245"/>
      <c r="B484" s="246"/>
      <c r="C484" s="247"/>
      <c r="D484" s="255" t="s">
        <v>290</v>
      </c>
      <c r="E484" s="248"/>
      <c r="F484" s="249"/>
      <c r="G484" s="250"/>
      <c r="H484" s="250"/>
      <c r="I484" s="250"/>
      <c r="J484" s="98"/>
      <c r="K484" s="251"/>
      <c r="L484" s="269"/>
      <c r="M484" s="250"/>
      <c r="N484" s="253"/>
      <c r="O484" s="254"/>
      <c r="P484" s="58"/>
      <c r="Q484" s="290"/>
    </row>
    <row r="485" spans="1:18" ht="12.75">
      <c r="A485" s="245">
        <v>35342</v>
      </c>
      <c r="B485" s="246">
        <v>563042</v>
      </c>
      <c r="C485" s="247">
        <v>1</v>
      </c>
      <c r="D485" s="248" t="s">
        <v>291</v>
      </c>
      <c r="E485" s="248"/>
      <c r="F485" s="249" t="s">
        <v>92</v>
      </c>
      <c r="G485" s="250">
        <v>282</v>
      </c>
      <c r="H485" s="250">
        <v>394685.77</v>
      </c>
      <c r="I485" s="250">
        <v>1964547</v>
      </c>
      <c r="J485" s="98"/>
      <c r="K485" s="251">
        <v>8.48454552</v>
      </c>
      <c r="L485" s="252">
        <v>18</v>
      </c>
      <c r="M485" s="250">
        <v>47136364</v>
      </c>
      <c r="N485" s="253"/>
      <c r="O485" s="254" t="s">
        <v>1105</v>
      </c>
      <c r="P485" s="58">
        <v>18</v>
      </c>
      <c r="Q485" s="239">
        <v>58</v>
      </c>
      <c r="R485" s="208">
        <v>0</v>
      </c>
    </row>
    <row r="486" spans="1:17" ht="12.75">
      <c r="A486" s="245"/>
      <c r="B486" s="246"/>
      <c r="C486" s="247"/>
      <c r="D486" s="248"/>
      <c r="E486" s="248"/>
      <c r="F486" s="249"/>
      <c r="G486" s="250"/>
      <c r="H486" s="250"/>
      <c r="I486" s="250"/>
      <c r="J486" s="98"/>
      <c r="K486" s="251"/>
      <c r="L486" s="252"/>
      <c r="M486" s="250"/>
      <c r="N486" s="253"/>
      <c r="O486" s="254"/>
      <c r="P486" s="58"/>
      <c r="Q486" s="239"/>
    </row>
    <row r="487" spans="1:18" ht="12.75">
      <c r="A487" s="245">
        <v>36413</v>
      </c>
      <c r="B487" s="246">
        <v>72719</v>
      </c>
      <c r="C487" s="247">
        <v>1</v>
      </c>
      <c r="D487" s="248" t="s">
        <v>650</v>
      </c>
      <c r="E487" s="248"/>
      <c r="F487" s="249">
        <v>97</v>
      </c>
      <c r="G487" s="250">
        <v>7558</v>
      </c>
      <c r="H487" s="250">
        <v>25284069.61</v>
      </c>
      <c r="I487" s="250">
        <v>72039517</v>
      </c>
      <c r="J487" s="98"/>
      <c r="K487" s="251">
        <v>59.94813768</v>
      </c>
      <c r="L487" s="252">
        <v>25.5</v>
      </c>
      <c r="M487" s="250">
        <v>235090736</v>
      </c>
      <c r="N487" s="253"/>
      <c r="O487" s="254" t="s">
        <v>1104</v>
      </c>
      <c r="P487" s="58">
        <v>25.5</v>
      </c>
      <c r="Q487" s="239">
        <v>97</v>
      </c>
      <c r="R487" s="208">
        <v>0</v>
      </c>
    </row>
    <row r="488" spans="1:17" ht="12.75">
      <c r="A488" s="245"/>
      <c r="B488" s="246"/>
      <c r="C488" s="247"/>
      <c r="D488" s="255" t="s">
        <v>589</v>
      </c>
      <c r="E488" s="248"/>
      <c r="F488" s="249"/>
      <c r="G488" s="250"/>
      <c r="H488" s="250"/>
      <c r="I488" s="250"/>
      <c r="J488" s="98"/>
      <c r="K488" s="251"/>
      <c r="L488" s="287"/>
      <c r="M488" s="250"/>
      <c r="N488" s="253"/>
      <c r="O488" s="254"/>
      <c r="P488" s="58"/>
      <c r="Q488" s="239"/>
    </row>
    <row r="489" spans="1:17" ht="12.75">
      <c r="A489" s="245"/>
      <c r="B489" s="246"/>
      <c r="C489" s="247"/>
      <c r="D489" s="248"/>
      <c r="E489" s="248"/>
      <c r="F489" s="249"/>
      <c r="G489" s="250"/>
      <c r="H489" s="250"/>
      <c r="I489" s="250"/>
      <c r="J489" s="98"/>
      <c r="K489" s="251"/>
      <c r="L489" s="252"/>
      <c r="M489" s="250"/>
      <c r="N489" s="253"/>
      <c r="O489" s="254"/>
      <c r="P489" s="58"/>
      <c r="Q489" s="239"/>
    </row>
    <row r="490" spans="1:18" ht="12.75">
      <c r="A490" s="245">
        <v>36017</v>
      </c>
      <c r="B490" s="246">
        <v>391975</v>
      </c>
      <c r="C490" s="247">
        <v>1</v>
      </c>
      <c r="D490" s="248" t="s">
        <v>292</v>
      </c>
      <c r="E490" s="248"/>
      <c r="F490" s="249">
        <v>34</v>
      </c>
      <c r="G490" s="250">
        <v>1984</v>
      </c>
      <c r="H490" s="250">
        <v>6840003.16</v>
      </c>
      <c r="I490" s="250">
        <v>43567346</v>
      </c>
      <c r="J490" s="98"/>
      <c r="K490" s="251">
        <v>69.8775</v>
      </c>
      <c r="L490" s="252">
        <v>11</v>
      </c>
      <c r="M490" s="250">
        <v>635250000</v>
      </c>
      <c r="N490" s="253"/>
      <c r="O490" s="254" t="s">
        <v>1061</v>
      </c>
      <c r="P490" s="58">
        <v>11</v>
      </c>
      <c r="Q490" s="239">
        <v>34</v>
      </c>
      <c r="R490" s="208">
        <v>0</v>
      </c>
    </row>
    <row r="491" spans="1:17" ht="12.75">
      <c r="A491" s="245"/>
      <c r="B491" s="246"/>
      <c r="C491" s="247"/>
      <c r="D491" s="255" t="s">
        <v>293</v>
      </c>
      <c r="E491" s="248"/>
      <c r="F491" s="249"/>
      <c r="G491" s="250"/>
      <c r="H491" s="250"/>
      <c r="I491" s="250"/>
      <c r="J491" s="98"/>
      <c r="K491" s="271"/>
      <c r="L491" s="291"/>
      <c r="M491" s="250"/>
      <c r="N491" s="253"/>
      <c r="O491" s="254"/>
      <c r="P491" s="58"/>
      <c r="Q491" s="239"/>
    </row>
    <row r="492" spans="1:17" ht="12.75">
      <c r="A492" s="245"/>
      <c r="B492" s="246"/>
      <c r="C492" s="247"/>
      <c r="D492" s="255"/>
      <c r="E492" s="248"/>
      <c r="F492" s="249"/>
      <c r="G492" s="250"/>
      <c r="H492" s="250"/>
      <c r="I492" s="250"/>
      <c r="J492" s="98"/>
      <c r="K492" s="271"/>
      <c r="L492" s="291"/>
      <c r="M492" s="250"/>
      <c r="N492" s="253"/>
      <c r="O492" s="254"/>
      <c r="P492" s="58"/>
      <c r="Q492" s="239"/>
    </row>
    <row r="493" spans="1:18" ht="12.75">
      <c r="A493" s="245">
        <v>36543</v>
      </c>
      <c r="B493" s="246">
        <v>575553</v>
      </c>
      <c r="C493" s="247">
        <v>1</v>
      </c>
      <c r="D493" s="248" t="s">
        <v>649</v>
      </c>
      <c r="E493" s="248"/>
      <c r="F493" s="249">
        <v>54</v>
      </c>
      <c r="G493" s="250">
        <v>865</v>
      </c>
      <c r="H493" s="250">
        <v>1651840.03</v>
      </c>
      <c r="I493" s="250">
        <v>14755816</v>
      </c>
      <c r="J493" s="98"/>
      <c r="K493" s="251">
        <v>16.6916826125</v>
      </c>
      <c r="L493" s="252">
        <v>7.25</v>
      </c>
      <c r="M493" s="250">
        <v>230230105</v>
      </c>
      <c r="N493" s="253"/>
      <c r="O493" s="254" t="s">
        <v>1106</v>
      </c>
      <c r="P493" s="58">
        <v>7.25</v>
      </c>
      <c r="Q493" s="239">
        <v>54</v>
      </c>
      <c r="R493" s="208">
        <v>0</v>
      </c>
    </row>
    <row r="494" spans="1:17" ht="12.75">
      <c r="A494" s="245"/>
      <c r="B494" s="246"/>
      <c r="C494" s="247"/>
      <c r="D494" s="248"/>
      <c r="E494" s="248"/>
      <c r="F494" s="249"/>
      <c r="G494" s="250"/>
      <c r="H494" s="250"/>
      <c r="I494" s="250"/>
      <c r="J494" s="98"/>
      <c r="K494" s="251"/>
      <c r="L494" s="252"/>
      <c r="M494" s="250"/>
      <c r="N494" s="253"/>
      <c r="O494" s="254"/>
      <c r="P494" s="58"/>
      <c r="Q494" s="239"/>
    </row>
    <row r="495" spans="1:18" ht="12.75">
      <c r="A495" s="245">
        <v>35639</v>
      </c>
      <c r="B495" s="246">
        <v>97615</v>
      </c>
      <c r="C495" s="247">
        <v>1</v>
      </c>
      <c r="D495" s="248" t="s">
        <v>294</v>
      </c>
      <c r="E495" s="248"/>
      <c r="F495" s="249">
        <v>54</v>
      </c>
      <c r="G495" s="250">
        <v>8735</v>
      </c>
      <c r="H495" s="250">
        <v>85282744.88000001</v>
      </c>
      <c r="I495" s="250">
        <v>64324447</v>
      </c>
      <c r="J495" s="98"/>
      <c r="K495" s="251">
        <v>307.437391975</v>
      </c>
      <c r="L495" s="252">
        <v>108.5</v>
      </c>
      <c r="M495" s="250">
        <v>283352435</v>
      </c>
      <c r="N495" s="253"/>
      <c r="O495" s="254" t="s">
        <v>1107</v>
      </c>
      <c r="P495" s="58">
        <v>108.5</v>
      </c>
      <c r="Q495" s="239">
        <v>44</v>
      </c>
      <c r="R495" s="208">
        <v>-10</v>
      </c>
    </row>
    <row r="496" spans="1:17" ht="12.75">
      <c r="A496" s="245"/>
      <c r="B496" s="246"/>
      <c r="C496" s="247"/>
      <c r="D496" s="248"/>
      <c r="E496" s="248"/>
      <c r="F496" s="249"/>
      <c r="G496" s="250"/>
      <c r="H496" s="250"/>
      <c r="I496" s="250"/>
      <c r="J496" s="98"/>
      <c r="K496" s="251"/>
      <c r="L496" s="252"/>
      <c r="M496" s="250"/>
      <c r="N496" s="253"/>
      <c r="O496" s="254"/>
      <c r="P496" s="58"/>
      <c r="Q496" s="239"/>
    </row>
    <row r="497" spans="1:18" ht="12.75">
      <c r="A497" s="245">
        <v>35038</v>
      </c>
      <c r="B497" s="246">
        <v>918642</v>
      </c>
      <c r="C497" s="247">
        <v>1</v>
      </c>
      <c r="D497" s="248" t="s">
        <v>295</v>
      </c>
      <c r="E497" s="248"/>
      <c r="F497" s="249" t="s">
        <v>86</v>
      </c>
      <c r="G497" s="250">
        <v>69</v>
      </c>
      <c r="H497" s="250">
        <v>119616.1</v>
      </c>
      <c r="I497" s="250">
        <v>354449</v>
      </c>
      <c r="J497" s="98"/>
      <c r="K497" s="271">
        <v>21.80951638</v>
      </c>
      <c r="L497" s="291">
        <v>29.5</v>
      </c>
      <c r="M497" s="250">
        <v>73930564</v>
      </c>
      <c r="N497" s="253"/>
      <c r="O497" s="254" t="s">
        <v>633</v>
      </c>
      <c r="P497" s="58">
        <v>29.5</v>
      </c>
      <c r="Q497" s="239">
        <v>54</v>
      </c>
      <c r="R497" s="208">
        <v>0</v>
      </c>
    </row>
    <row r="498" spans="1:17" ht="12.75">
      <c r="A498" s="245">
        <v>35038</v>
      </c>
      <c r="B498" s="246">
        <v>918653</v>
      </c>
      <c r="C498" s="247"/>
      <c r="D498" s="255" t="s">
        <v>146</v>
      </c>
      <c r="E498" s="248"/>
      <c r="F498" s="249" t="s">
        <v>86</v>
      </c>
      <c r="G498" s="250" t="s">
        <v>47</v>
      </c>
      <c r="H498" s="250" t="s">
        <v>47</v>
      </c>
      <c r="I498" s="250" t="s">
        <v>47</v>
      </c>
      <c r="J498" s="98"/>
      <c r="K498" s="274" t="s">
        <v>47</v>
      </c>
      <c r="L498" s="250" t="s">
        <v>47</v>
      </c>
      <c r="M498" s="250" t="s">
        <v>47</v>
      </c>
      <c r="N498" s="253"/>
      <c r="O498" s="331" t="s">
        <v>47</v>
      </c>
      <c r="P498" s="58" t="s">
        <v>47</v>
      </c>
      <c r="Q498" s="239" t="s">
        <v>86</v>
      </c>
    </row>
    <row r="499" spans="1:17" ht="12.75">
      <c r="A499" s="245"/>
      <c r="B499" s="246"/>
      <c r="C499" s="247"/>
      <c r="D499" s="255"/>
      <c r="E499" s="248"/>
      <c r="F499" s="249"/>
      <c r="G499" s="250"/>
      <c r="H499" s="250"/>
      <c r="I499" s="250"/>
      <c r="J499" s="98"/>
      <c r="K499" s="251"/>
      <c r="L499" s="287"/>
      <c r="M499" s="250"/>
      <c r="N499" s="253"/>
      <c r="O499" s="254"/>
      <c r="P499" s="58"/>
      <c r="Q499" s="239"/>
    </row>
    <row r="500" spans="1:18" ht="12.75">
      <c r="A500" s="245">
        <v>35535</v>
      </c>
      <c r="B500" s="246">
        <v>586243</v>
      </c>
      <c r="C500" s="247">
        <v>1</v>
      </c>
      <c r="D500" s="248" t="s">
        <v>679</v>
      </c>
      <c r="E500" s="248"/>
      <c r="F500" s="249" t="s">
        <v>137</v>
      </c>
      <c r="G500" s="250" t="s">
        <v>47</v>
      </c>
      <c r="H500" s="250" t="s">
        <v>47</v>
      </c>
      <c r="I500" s="250" t="s">
        <v>47</v>
      </c>
      <c r="J500" s="98"/>
      <c r="K500" s="274" t="s">
        <v>47</v>
      </c>
      <c r="L500" s="250" t="s">
        <v>47</v>
      </c>
      <c r="M500" s="611">
        <v>14637000</v>
      </c>
      <c r="N500" s="253"/>
      <c r="O500" s="254" t="s">
        <v>1035</v>
      </c>
      <c r="P500" s="58" t="s">
        <v>47</v>
      </c>
      <c r="Q500" s="239" t="e">
        <v>#N/A</v>
      </c>
      <c r="R500" s="208" t="e">
        <v>#N/A</v>
      </c>
    </row>
    <row r="501" spans="1:17" ht="12.75">
      <c r="A501" s="245"/>
      <c r="B501" s="246"/>
      <c r="C501" s="247"/>
      <c r="D501" s="255" t="s">
        <v>838</v>
      </c>
      <c r="E501" s="248"/>
      <c r="F501" s="249"/>
      <c r="G501" s="250"/>
      <c r="H501" s="250"/>
      <c r="I501" s="250"/>
      <c r="J501" s="98"/>
      <c r="K501" s="251"/>
      <c r="L501" s="252"/>
      <c r="M501" s="250"/>
      <c r="N501" s="253"/>
      <c r="O501" s="254"/>
      <c r="P501" s="58"/>
      <c r="Q501" s="239"/>
    </row>
    <row r="502" spans="1:18" ht="12.75">
      <c r="A502" s="245">
        <v>36026</v>
      </c>
      <c r="B502" s="246">
        <v>378224</v>
      </c>
      <c r="C502" s="247">
        <v>1</v>
      </c>
      <c r="D502" s="248" t="s">
        <v>296</v>
      </c>
      <c r="E502" s="248"/>
      <c r="F502" s="249" t="s">
        <v>297</v>
      </c>
      <c r="G502" s="250">
        <v>201</v>
      </c>
      <c r="H502" s="250">
        <v>547068.71</v>
      </c>
      <c r="I502" s="250">
        <v>313030</v>
      </c>
      <c r="J502" s="98"/>
      <c r="K502" s="251">
        <v>23.45330552</v>
      </c>
      <c r="L502" s="252">
        <v>173</v>
      </c>
      <c r="M502" s="250">
        <v>13556824</v>
      </c>
      <c r="N502" s="253"/>
      <c r="O502" s="254" t="s">
        <v>1051</v>
      </c>
      <c r="P502" s="58">
        <v>173</v>
      </c>
      <c r="Q502" s="239">
        <v>18</v>
      </c>
      <c r="R502" s="208">
        <v>0</v>
      </c>
    </row>
    <row r="503" spans="1:17" ht="12.75">
      <c r="A503" s="245"/>
      <c r="B503" s="246"/>
      <c r="C503" s="247"/>
      <c r="D503" s="248"/>
      <c r="E503" s="248"/>
      <c r="F503" s="249"/>
      <c r="G503" s="250"/>
      <c r="H503" s="250"/>
      <c r="I503" s="250"/>
      <c r="J503" s="98"/>
      <c r="K503" s="251"/>
      <c r="L503" s="252"/>
      <c r="M503" s="250"/>
      <c r="N503" s="253"/>
      <c r="O503" s="254"/>
      <c r="P503" s="58"/>
      <c r="Q503" s="239"/>
    </row>
    <row r="504" spans="1:18" ht="12.75">
      <c r="A504" s="245">
        <v>35978</v>
      </c>
      <c r="B504" s="246">
        <v>293714</v>
      </c>
      <c r="C504" s="247">
        <v>1</v>
      </c>
      <c r="D504" s="248" t="s">
        <v>298</v>
      </c>
      <c r="E504" s="248"/>
      <c r="F504" s="249" t="s">
        <v>86</v>
      </c>
      <c r="G504" s="250">
        <v>726</v>
      </c>
      <c r="H504" s="250">
        <v>3372499.44</v>
      </c>
      <c r="I504" s="250">
        <v>2492525</v>
      </c>
      <c r="J504" s="98"/>
      <c r="K504" s="251">
        <v>10.70525866</v>
      </c>
      <c r="L504" s="252">
        <v>134</v>
      </c>
      <c r="M504" s="250">
        <v>7988999</v>
      </c>
      <c r="N504" s="253"/>
      <c r="O504" s="254" t="s">
        <v>1108</v>
      </c>
      <c r="P504" s="58">
        <v>134</v>
      </c>
      <c r="Q504" s="239">
        <v>54</v>
      </c>
      <c r="R504" s="208">
        <v>0</v>
      </c>
    </row>
    <row r="505" spans="1:17" ht="12.75">
      <c r="A505" s="245"/>
      <c r="B505" s="246"/>
      <c r="C505" s="247"/>
      <c r="D505" s="255" t="s">
        <v>299</v>
      </c>
      <c r="E505" s="248"/>
      <c r="F505" s="249"/>
      <c r="G505" s="250"/>
      <c r="H505" s="250"/>
      <c r="I505" s="250"/>
      <c r="J505" s="98"/>
      <c r="K505" s="251"/>
      <c r="L505" s="269"/>
      <c r="M505" s="250"/>
      <c r="N505" s="253"/>
      <c r="O505" s="254"/>
      <c r="P505" s="58"/>
      <c r="Q505" s="239"/>
    </row>
    <row r="506" spans="1:18" ht="12.75">
      <c r="A506" s="245">
        <v>35384</v>
      </c>
      <c r="B506" s="246">
        <v>229021</v>
      </c>
      <c r="C506" s="247">
        <v>1</v>
      </c>
      <c r="D506" s="248" t="s">
        <v>645</v>
      </c>
      <c r="E506" s="248"/>
      <c r="F506" s="249" t="s">
        <v>106</v>
      </c>
      <c r="G506" s="250">
        <v>1440</v>
      </c>
      <c r="H506" s="250">
        <v>3911324.96</v>
      </c>
      <c r="I506" s="250">
        <v>7756792</v>
      </c>
      <c r="J506" s="98"/>
      <c r="K506" s="251">
        <v>22.8038862</v>
      </c>
      <c r="L506" s="252">
        <v>45.75</v>
      </c>
      <c r="M506" s="250">
        <v>49844560</v>
      </c>
      <c r="N506" s="253"/>
      <c r="O506" s="254" t="s">
        <v>1109</v>
      </c>
      <c r="P506" s="58">
        <v>45.75</v>
      </c>
      <c r="Q506" s="239">
        <v>56</v>
      </c>
      <c r="R506" s="208">
        <v>0</v>
      </c>
    </row>
    <row r="507" spans="1:17" ht="12.75">
      <c r="A507" s="245"/>
      <c r="B507" s="246"/>
      <c r="C507" s="247"/>
      <c r="D507" s="255" t="s">
        <v>646</v>
      </c>
      <c r="E507" s="248"/>
      <c r="F507" s="249"/>
      <c r="G507" s="250"/>
      <c r="H507" s="250"/>
      <c r="I507" s="250"/>
      <c r="J507" s="98"/>
      <c r="K507" s="251"/>
      <c r="L507" s="269"/>
      <c r="M507" s="250"/>
      <c r="N507" s="253"/>
      <c r="O507" s="254"/>
      <c r="P507" s="58"/>
      <c r="Q507" s="239"/>
    </row>
    <row r="508" spans="1:18" ht="12.75">
      <c r="A508" s="245">
        <v>35751</v>
      </c>
      <c r="B508" s="246">
        <v>182083</v>
      </c>
      <c r="C508" s="247">
        <v>1</v>
      </c>
      <c r="D508" s="248" t="s">
        <v>300</v>
      </c>
      <c r="E508" s="248"/>
      <c r="F508" s="249" t="s">
        <v>160</v>
      </c>
      <c r="G508" s="250">
        <v>1885</v>
      </c>
      <c r="H508" s="250">
        <v>21350960.610000003</v>
      </c>
      <c r="I508" s="250">
        <v>3156686</v>
      </c>
      <c r="J508" s="98"/>
      <c r="K508" s="251">
        <v>358.040338425</v>
      </c>
      <c r="L508" s="252">
        <v>577.5</v>
      </c>
      <c r="M508" s="250">
        <v>61998327</v>
      </c>
      <c r="N508" s="253"/>
      <c r="O508" s="254" t="s">
        <v>1034</v>
      </c>
      <c r="P508" s="58">
        <v>577.5</v>
      </c>
      <c r="Q508" s="239">
        <v>59</v>
      </c>
      <c r="R508" s="208">
        <v>0</v>
      </c>
    </row>
    <row r="509" spans="1:17" ht="12.75">
      <c r="A509" s="245"/>
      <c r="B509" s="246"/>
      <c r="C509" s="247"/>
      <c r="D509" s="255"/>
      <c r="E509" s="248"/>
      <c r="F509" s="249"/>
      <c r="G509" s="250"/>
      <c r="H509" s="250"/>
      <c r="I509" s="250"/>
      <c r="J509" s="98"/>
      <c r="K509" s="251"/>
      <c r="L509" s="269"/>
      <c r="M509" s="250"/>
      <c r="N509" s="253"/>
      <c r="O509" s="254"/>
      <c r="P509" s="58"/>
      <c r="Q509" s="239"/>
    </row>
    <row r="510" spans="1:18" ht="12.75">
      <c r="A510" s="245">
        <v>36312</v>
      </c>
      <c r="B510" s="246">
        <v>690263</v>
      </c>
      <c r="C510" s="247">
        <v>1</v>
      </c>
      <c r="D510" s="248" t="s">
        <v>301</v>
      </c>
      <c r="E510" s="248"/>
      <c r="F510" s="249">
        <v>54</v>
      </c>
      <c r="G510" s="250">
        <v>1022</v>
      </c>
      <c r="H510" s="250">
        <v>3777344.59</v>
      </c>
      <c r="I510" s="250">
        <v>1920597</v>
      </c>
      <c r="J510" s="98"/>
      <c r="K510" s="251">
        <v>54.29078941</v>
      </c>
      <c r="L510" s="252">
        <v>121</v>
      </c>
      <c r="M510" s="250">
        <v>44868421</v>
      </c>
      <c r="N510" s="253"/>
      <c r="O510" s="254" t="s">
        <v>1069</v>
      </c>
      <c r="P510" s="58">
        <v>121</v>
      </c>
      <c r="Q510" s="239">
        <v>54</v>
      </c>
      <c r="R510" s="208">
        <v>0</v>
      </c>
    </row>
    <row r="511" spans="1:17" ht="12.75">
      <c r="A511" s="245"/>
      <c r="B511" s="246"/>
      <c r="C511" s="247"/>
      <c r="D511" s="255"/>
      <c r="E511" s="248"/>
      <c r="F511" s="249"/>
      <c r="G511" s="250"/>
      <c r="H511" s="250"/>
      <c r="I511" s="250"/>
      <c r="J511" s="98"/>
      <c r="K511" s="251"/>
      <c r="L511" s="269"/>
      <c r="M511" s="250"/>
      <c r="N511" s="253"/>
      <c r="O511" s="254"/>
      <c r="P511" s="58"/>
      <c r="Q511" s="239"/>
    </row>
    <row r="512" spans="1:18" ht="12.75">
      <c r="A512" s="245">
        <v>36117</v>
      </c>
      <c r="B512" s="246">
        <v>600831</v>
      </c>
      <c r="C512" s="247">
        <v>1</v>
      </c>
      <c r="D512" s="248" t="s">
        <v>302</v>
      </c>
      <c r="E512" s="248"/>
      <c r="F512" s="249" t="s">
        <v>89</v>
      </c>
      <c r="G512" s="250">
        <v>289</v>
      </c>
      <c r="H512" s="250">
        <v>789991.44</v>
      </c>
      <c r="I512" s="250">
        <v>698489</v>
      </c>
      <c r="J512" s="98"/>
      <c r="K512" s="251">
        <v>12.422673235</v>
      </c>
      <c r="L512" s="252">
        <v>98.5</v>
      </c>
      <c r="M512" s="250">
        <v>12611851</v>
      </c>
      <c r="N512" s="253"/>
      <c r="O512" s="254" t="s">
        <v>1035</v>
      </c>
      <c r="P512" s="58">
        <v>98.5</v>
      </c>
      <c r="Q512" s="239">
        <v>97</v>
      </c>
      <c r="R512" s="208">
        <v>0</v>
      </c>
    </row>
    <row r="513" spans="1:17" ht="12.75">
      <c r="A513" s="245"/>
      <c r="B513" s="246"/>
      <c r="C513" s="247"/>
      <c r="D513" s="248"/>
      <c r="E513" s="248"/>
      <c r="F513" s="249"/>
      <c r="G513" s="250"/>
      <c r="H513" s="250"/>
      <c r="I513" s="250"/>
      <c r="J513" s="98"/>
      <c r="K513" s="251"/>
      <c r="L513" s="252"/>
      <c r="M513" s="250"/>
      <c r="N513" s="253"/>
      <c r="O513" s="254"/>
      <c r="P513" s="58"/>
      <c r="Q513" s="239"/>
    </row>
    <row r="514" spans="1:18" ht="12.75">
      <c r="A514" s="245">
        <v>36117</v>
      </c>
      <c r="B514" s="246">
        <v>849816</v>
      </c>
      <c r="C514" s="247">
        <v>1</v>
      </c>
      <c r="D514" s="248" t="s">
        <v>575</v>
      </c>
      <c r="E514" s="248"/>
      <c r="F514" s="249">
        <v>34</v>
      </c>
      <c r="G514" s="250">
        <v>361</v>
      </c>
      <c r="H514" s="250">
        <v>3248755.95</v>
      </c>
      <c r="I514" s="250">
        <v>864400</v>
      </c>
      <c r="J514" s="98"/>
      <c r="K514" s="251">
        <v>61.8601284</v>
      </c>
      <c r="L514" s="252">
        <v>482.5</v>
      </c>
      <c r="M514" s="250">
        <v>12820752</v>
      </c>
      <c r="N514" s="253"/>
      <c r="O514" s="254" t="s">
        <v>1063</v>
      </c>
      <c r="P514" s="58">
        <v>482.5</v>
      </c>
      <c r="Q514" s="239">
        <v>34</v>
      </c>
      <c r="R514" s="208">
        <v>0</v>
      </c>
    </row>
    <row r="515" spans="1:17" ht="12.75">
      <c r="A515" s="245"/>
      <c r="B515" s="246"/>
      <c r="C515" s="247"/>
      <c r="D515" s="255"/>
      <c r="E515" s="248"/>
      <c r="F515" s="249"/>
      <c r="G515" s="250"/>
      <c r="H515" s="250"/>
      <c r="I515" s="250"/>
      <c r="J515" s="98"/>
      <c r="K515" s="251"/>
      <c r="L515" s="269"/>
      <c r="M515" s="250"/>
      <c r="N515" s="253"/>
      <c r="O515" s="254"/>
      <c r="P515" s="58"/>
      <c r="Q515" s="239"/>
    </row>
    <row r="516" spans="1:18" s="544" customFormat="1" ht="12.75">
      <c r="A516" s="538">
        <v>34907</v>
      </c>
      <c r="B516" s="545">
        <v>601511</v>
      </c>
      <c r="C516" s="546"/>
      <c r="D516" s="547" t="s">
        <v>303</v>
      </c>
      <c r="E516" s="547"/>
      <c r="F516" s="579" t="s">
        <v>92</v>
      </c>
      <c r="G516" s="340">
        <v>0</v>
      </c>
      <c r="H516" s="340">
        <v>0</v>
      </c>
      <c r="I516" s="340">
        <v>0</v>
      </c>
      <c r="J516" s="539"/>
      <c r="K516" s="591" t="s">
        <v>47</v>
      </c>
      <c r="L516" s="591" t="s">
        <v>47</v>
      </c>
      <c r="M516" s="591" t="s">
        <v>47</v>
      </c>
      <c r="N516" s="540"/>
      <c r="O516" s="592" t="s">
        <v>47</v>
      </c>
      <c r="P516" s="541" t="s">
        <v>47</v>
      </c>
      <c r="Q516" s="542">
        <v>58</v>
      </c>
      <c r="R516" s="543">
        <v>0</v>
      </c>
    </row>
    <row r="517" spans="1:17" ht="12.75">
      <c r="A517" s="245"/>
      <c r="B517" s="246"/>
      <c r="C517" s="247"/>
      <c r="D517" s="248"/>
      <c r="E517" s="248"/>
      <c r="F517" s="249"/>
      <c r="G517" s="250"/>
      <c r="H517" s="250"/>
      <c r="I517" s="250"/>
      <c r="J517" s="98"/>
      <c r="K517" s="251"/>
      <c r="L517" s="269"/>
      <c r="M517" s="250"/>
      <c r="N517" s="253"/>
      <c r="O517" s="254"/>
      <c r="P517" s="58"/>
      <c r="Q517" s="239"/>
    </row>
    <row r="518" spans="1:18" ht="12.75">
      <c r="A518" s="245">
        <v>36616</v>
      </c>
      <c r="B518" s="246">
        <v>377481</v>
      </c>
      <c r="C518" s="247">
        <v>1</v>
      </c>
      <c r="D518" s="248" t="s">
        <v>815</v>
      </c>
      <c r="E518" s="248"/>
      <c r="F518" s="249">
        <v>54</v>
      </c>
      <c r="G518" s="250">
        <v>115</v>
      </c>
      <c r="H518" s="250">
        <v>454940.14</v>
      </c>
      <c r="I518" s="250">
        <v>4884805</v>
      </c>
      <c r="J518" s="98"/>
      <c r="K518" s="251">
        <v>12.932203555</v>
      </c>
      <c r="L518" s="252">
        <v>9.25</v>
      </c>
      <c r="M518" s="250">
        <v>139807606</v>
      </c>
      <c r="N518" s="253"/>
      <c r="O518" s="610" t="s">
        <v>827</v>
      </c>
      <c r="P518" s="58">
        <v>9.25</v>
      </c>
      <c r="Q518" s="239">
        <v>54</v>
      </c>
      <c r="R518" s="208">
        <v>0</v>
      </c>
    </row>
    <row r="519" spans="1:18" s="312" customFormat="1" ht="14.25">
      <c r="A519" s="245"/>
      <c r="B519" s="246"/>
      <c r="C519" s="247"/>
      <c r="D519" s="248"/>
      <c r="E519" s="248"/>
      <c r="F519" s="249"/>
      <c r="G519" s="250"/>
      <c r="H519" s="250"/>
      <c r="I519" s="250"/>
      <c r="J519" s="98"/>
      <c r="K519" s="288"/>
      <c r="L519" s="334"/>
      <c r="M519" s="250"/>
      <c r="N519" s="253"/>
      <c r="O519" s="254"/>
      <c r="P519" s="58"/>
      <c r="Q519" s="239"/>
      <c r="R519" s="208"/>
    </row>
    <row r="520" spans="1:18" ht="12.75">
      <c r="A520" s="245">
        <v>35195</v>
      </c>
      <c r="B520" s="246">
        <v>607478</v>
      </c>
      <c r="C520" s="247">
        <v>1</v>
      </c>
      <c r="D520" s="248" t="s">
        <v>839</v>
      </c>
      <c r="E520" s="248"/>
      <c r="F520" s="249">
        <v>34</v>
      </c>
      <c r="G520" s="250">
        <v>503</v>
      </c>
      <c r="H520" s="250">
        <v>3747746.09</v>
      </c>
      <c r="I520" s="250">
        <v>569505</v>
      </c>
      <c r="J520" s="98"/>
      <c r="K520" s="251">
        <v>34.82568</v>
      </c>
      <c r="L520" s="252">
        <v>460</v>
      </c>
      <c r="M520" s="250">
        <v>7570800</v>
      </c>
      <c r="N520" s="253"/>
      <c r="O520" s="254" t="s">
        <v>1104</v>
      </c>
      <c r="P520" s="58">
        <v>460</v>
      </c>
      <c r="Q520" s="239">
        <v>85</v>
      </c>
      <c r="R520" s="208">
        <v>0</v>
      </c>
    </row>
    <row r="521" spans="1:17" ht="12.75">
      <c r="A521" s="245"/>
      <c r="B521" s="246"/>
      <c r="C521" s="247"/>
      <c r="D521" s="248"/>
      <c r="E521" s="248"/>
      <c r="F521" s="249"/>
      <c r="G521" s="250"/>
      <c r="H521" s="250"/>
      <c r="I521" s="250"/>
      <c r="J521" s="98"/>
      <c r="K521" s="251"/>
      <c r="L521" s="252"/>
      <c r="M521" s="250"/>
      <c r="N521" s="253"/>
      <c r="O521" s="254"/>
      <c r="P521" s="58"/>
      <c r="Q521" s="239"/>
    </row>
    <row r="522" spans="1:18" ht="12.75">
      <c r="A522" s="245">
        <v>35208</v>
      </c>
      <c r="B522" s="246">
        <v>609430</v>
      </c>
      <c r="C522" s="247">
        <v>1</v>
      </c>
      <c r="D522" s="248" t="s">
        <v>304</v>
      </c>
      <c r="E522" s="248"/>
      <c r="F522" s="249" t="s">
        <v>133</v>
      </c>
      <c r="G522" s="250">
        <v>33</v>
      </c>
      <c r="H522" s="250">
        <v>37966.05</v>
      </c>
      <c r="I522" s="250">
        <v>112626</v>
      </c>
      <c r="J522" s="98"/>
      <c r="K522" s="251">
        <v>6.607422045</v>
      </c>
      <c r="L522" s="252">
        <v>31.5</v>
      </c>
      <c r="M522" s="250">
        <v>20975943</v>
      </c>
      <c r="N522" s="253"/>
      <c r="O522" s="254" t="s">
        <v>1110</v>
      </c>
      <c r="P522" s="58">
        <v>31.5</v>
      </c>
      <c r="Q522" s="239">
        <v>34</v>
      </c>
      <c r="R522" s="208">
        <v>0</v>
      </c>
    </row>
    <row r="523" spans="1:17" ht="12.75">
      <c r="A523" s="245"/>
      <c r="B523" s="246"/>
      <c r="C523" s="247"/>
      <c r="D523" s="248"/>
      <c r="E523" s="248"/>
      <c r="F523" s="249"/>
      <c r="G523" s="250"/>
      <c r="H523" s="250"/>
      <c r="I523" s="250"/>
      <c r="J523" s="98"/>
      <c r="K523" s="251"/>
      <c r="L523" s="287"/>
      <c r="M523" s="250"/>
      <c r="N523" s="253"/>
      <c r="O523" s="254"/>
      <c r="P523" s="58"/>
      <c r="Q523" s="239"/>
    </row>
    <row r="524" spans="1:18" s="329" customFormat="1" ht="12.75">
      <c r="A524" s="303">
        <v>36503</v>
      </c>
      <c r="B524" s="304">
        <v>609548</v>
      </c>
      <c r="C524" s="305">
        <v>1</v>
      </c>
      <c r="D524" s="306" t="s">
        <v>611</v>
      </c>
      <c r="E524" s="306"/>
      <c r="F524" s="249">
        <v>85</v>
      </c>
      <c r="G524" s="250">
        <v>2105</v>
      </c>
      <c r="H524" s="250">
        <v>5793481.43</v>
      </c>
      <c r="I524" s="250">
        <v>35871300</v>
      </c>
      <c r="J524" s="307"/>
      <c r="K524" s="271">
        <v>84.8949368925</v>
      </c>
      <c r="L524" s="291">
        <v>12.25</v>
      </c>
      <c r="M524" s="250">
        <v>693019893</v>
      </c>
      <c r="N524" s="308"/>
      <c r="O524" s="552" t="s">
        <v>1111</v>
      </c>
      <c r="P524" s="309">
        <v>12.25</v>
      </c>
      <c r="Q524" s="310">
        <v>85</v>
      </c>
      <c r="R524" s="311">
        <v>0</v>
      </c>
    </row>
    <row r="525" spans="1:17" ht="15" customHeight="1">
      <c r="A525" s="245"/>
      <c r="B525" s="246"/>
      <c r="C525" s="247"/>
      <c r="D525" s="248"/>
      <c r="E525" s="248"/>
      <c r="F525" s="249"/>
      <c r="G525" s="250"/>
      <c r="H525" s="250"/>
      <c r="I525" s="250"/>
      <c r="J525" s="98"/>
      <c r="K525" s="251"/>
      <c r="L525" s="252"/>
      <c r="M525" s="250"/>
      <c r="N525" s="253"/>
      <c r="O525" s="254"/>
      <c r="P525" s="58"/>
      <c r="Q525" s="239"/>
    </row>
    <row r="526" spans="1:18" ht="12.75">
      <c r="A526" s="245">
        <v>35975</v>
      </c>
      <c r="B526" s="246">
        <v>292465</v>
      </c>
      <c r="C526" s="247">
        <v>1</v>
      </c>
      <c r="D526" s="248" t="s">
        <v>612</v>
      </c>
      <c r="E526" s="248"/>
      <c r="F526" s="249" t="s">
        <v>96</v>
      </c>
      <c r="G526" s="250">
        <v>617</v>
      </c>
      <c r="H526" s="250">
        <v>2055041.99</v>
      </c>
      <c r="I526" s="250">
        <v>16811459</v>
      </c>
      <c r="J526" s="307"/>
      <c r="K526" s="271">
        <v>9.250000185</v>
      </c>
      <c r="L526" s="291">
        <v>9.25</v>
      </c>
      <c r="M526" s="250">
        <v>100000002</v>
      </c>
      <c r="N526" s="253"/>
      <c r="O526" s="254" t="s">
        <v>1051</v>
      </c>
      <c r="P526" s="58">
        <v>9.25</v>
      </c>
      <c r="Q526" s="239">
        <v>87</v>
      </c>
      <c r="R526" s="208">
        <v>0</v>
      </c>
    </row>
    <row r="527" spans="1:17" ht="12.75">
      <c r="A527" s="245"/>
      <c r="B527" s="246"/>
      <c r="C527" s="247"/>
      <c r="D527" s="255"/>
      <c r="E527" s="248"/>
      <c r="F527" s="249"/>
      <c r="G527" s="250"/>
      <c r="H527" s="250"/>
      <c r="I527" s="250"/>
      <c r="J527" s="98"/>
      <c r="K527" s="251"/>
      <c r="L527" s="252"/>
      <c r="M527" s="250"/>
      <c r="N527" s="253"/>
      <c r="O527" s="254"/>
      <c r="P527" s="58"/>
      <c r="Q527" s="239"/>
    </row>
    <row r="528" spans="1:18" ht="12.75">
      <c r="A528" s="245">
        <v>36208</v>
      </c>
      <c r="B528" s="246">
        <v>502904</v>
      </c>
      <c r="C528" s="247">
        <v>1</v>
      </c>
      <c r="D528" s="248" t="s">
        <v>305</v>
      </c>
      <c r="E528" s="248"/>
      <c r="F528" s="249" t="s">
        <v>102</v>
      </c>
      <c r="G528" s="250">
        <v>15</v>
      </c>
      <c r="H528" s="250">
        <v>40527.63</v>
      </c>
      <c r="I528" s="250">
        <v>34827</v>
      </c>
      <c r="J528" s="98"/>
      <c r="K528" s="251">
        <v>5.77777815</v>
      </c>
      <c r="L528" s="252">
        <v>117.5</v>
      </c>
      <c r="M528" s="250">
        <v>4917258</v>
      </c>
      <c r="N528" s="253"/>
      <c r="O528" s="254" t="s">
        <v>1036</v>
      </c>
      <c r="P528" s="58">
        <v>117.5</v>
      </c>
      <c r="Q528" s="239">
        <v>13</v>
      </c>
      <c r="R528" s="208">
        <v>0</v>
      </c>
    </row>
    <row r="529" spans="1:17" ht="12.75">
      <c r="A529" s="245"/>
      <c r="B529" s="246"/>
      <c r="C529" s="247"/>
      <c r="D529" s="248"/>
      <c r="E529" s="248"/>
      <c r="F529" s="249"/>
      <c r="G529" s="250"/>
      <c r="H529" s="250"/>
      <c r="I529" s="250"/>
      <c r="J529" s="98"/>
      <c r="K529" s="251"/>
      <c r="L529" s="269"/>
      <c r="M529" s="250"/>
      <c r="N529" s="253"/>
      <c r="O529" s="254"/>
      <c r="P529" s="58"/>
      <c r="Q529" s="239"/>
    </row>
    <row r="530" spans="1:18" ht="12.75">
      <c r="A530" s="245">
        <v>36378</v>
      </c>
      <c r="B530" s="246">
        <v>825151</v>
      </c>
      <c r="C530" s="247">
        <v>1</v>
      </c>
      <c r="D530" s="248" t="s">
        <v>306</v>
      </c>
      <c r="E530" s="248"/>
      <c r="F530" s="249">
        <v>85</v>
      </c>
      <c r="G530" s="250">
        <v>1026</v>
      </c>
      <c r="H530" s="250">
        <v>3711590.45</v>
      </c>
      <c r="I530" s="250">
        <v>1993713</v>
      </c>
      <c r="J530" s="98"/>
      <c r="K530" s="271">
        <v>10.2910215</v>
      </c>
      <c r="L530" s="252">
        <v>112.5</v>
      </c>
      <c r="M530" s="250">
        <v>7586560</v>
      </c>
      <c r="N530" s="253"/>
      <c r="O530" s="254" t="s">
        <v>1104</v>
      </c>
      <c r="P530" s="58">
        <v>112.5</v>
      </c>
      <c r="Q530" s="239">
        <v>85</v>
      </c>
      <c r="R530" s="208">
        <v>0</v>
      </c>
    </row>
    <row r="531" spans="1:17" ht="12.75">
      <c r="A531" s="245">
        <v>36378</v>
      </c>
      <c r="B531" s="246">
        <v>825162</v>
      </c>
      <c r="C531" s="247"/>
      <c r="D531" s="255" t="s">
        <v>146</v>
      </c>
      <c r="E531" s="248"/>
      <c r="F531" s="249">
        <v>85</v>
      </c>
      <c r="G531" s="250">
        <v>29</v>
      </c>
      <c r="H531" s="250">
        <v>104599.17</v>
      </c>
      <c r="I531" s="250">
        <v>58342</v>
      </c>
      <c r="J531" s="98"/>
      <c r="K531" s="324" t="s">
        <v>47</v>
      </c>
      <c r="L531" s="273">
        <v>107.5</v>
      </c>
      <c r="M531" s="250">
        <v>1633620</v>
      </c>
      <c r="N531" s="253"/>
      <c r="O531" s="254" t="s">
        <v>1104</v>
      </c>
      <c r="P531" s="58">
        <v>107.5</v>
      </c>
      <c r="Q531" s="239">
        <v>85</v>
      </c>
    </row>
    <row r="532" spans="1:17" ht="12.75">
      <c r="A532" s="245"/>
      <c r="B532" s="246"/>
      <c r="C532" s="247"/>
      <c r="D532" s="255"/>
      <c r="E532" s="248"/>
      <c r="F532" s="249"/>
      <c r="G532" s="250"/>
      <c r="H532" s="250"/>
      <c r="I532" s="250"/>
      <c r="J532" s="98"/>
      <c r="K532" s="324"/>
      <c r="L532" s="273"/>
      <c r="M532" s="250"/>
      <c r="N532" s="253"/>
      <c r="O532" s="254"/>
      <c r="P532" s="58"/>
      <c r="Q532" s="239"/>
    </row>
    <row r="533" spans="1:18" ht="12.75">
      <c r="A533" s="245">
        <v>36461</v>
      </c>
      <c r="B533" s="246">
        <v>855028</v>
      </c>
      <c r="C533" s="247">
        <v>1</v>
      </c>
      <c r="D533" s="248" t="s">
        <v>582</v>
      </c>
      <c r="E533" s="248"/>
      <c r="F533" s="249">
        <v>87</v>
      </c>
      <c r="G533" s="250">
        <v>3581</v>
      </c>
      <c r="H533" s="250">
        <v>36344372.3</v>
      </c>
      <c r="I533" s="250">
        <v>23897151</v>
      </c>
      <c r="J533" s="98"/>
      <c r="K533" s="251">
        <v>240.95850769</v>
      </c>
      <c r="L533" s="252">
        <v>107</v>
      </c>
      <c r="M533" s="250">
        <v>225194867</v>
      </c>
      <c r="N533" s="253"/>
      <c r="O533" s="254" t="s">
        <v>1112</v>
      </c>
      <c r="P533" s="58">
        <v>107</v>
      </c>
      <c r="Q533" s="239">
        <v>87</v>
      </c>
      <c r="R533" s="208">
        <v>0</v>
      </c>
    </row>
    <row r="534" spans="1:17" ht="12.75">
      <c r="A534" s="245"/>
      <c r="B534" s="246"/>
      <c r="C534" s="247"/>
      <c r="D534" s="255"/>
      <c r="E534" s="248"/>
      <c r="F534" s="249"/>
      <c r="G534" s="250"/>
      <c r="H534" s="250"/>
      <c r="I534" s="250"/>
      <c r="J534" s="98"/>
      <c r="K534" s="251"/>
      <c r="L534" s="269"/>
      <c r="M534" s="250"/>
      <c r="N534" s="253"/>
      <c r="O534" s="254"/>
      <c r="P534" s="58"/>
      <c r="Q534" s="239"/>
    </row>
    <row r="535" spans="1:18" ht="24">
      <c r="A535" s="245">
        <v>35537</v>
      </c>
      <c r="B535" s="246">
        <v>615181</v>
      </c>
      <c r="C535" s="247">
        <v>1</v>
      </c>
      <c r="D535" s="248" t="s">
        <v>307</v>
      </c>
      <c r="E535" s="248"/>
      <c r="F535" s="249" t="s">
        <v>113</v>
      </c>
      <c r="G535" s="250">
        <v>1206</v>
      </c>
      <c r="H535" s="250">
        <v>4887204.78</v>
      </c>
      <c r="I535" s="250">
        <v>6189824</v>
      </c>
      <c r="J535" s="98"/>
      <c r="K535" s="251">
        <v>39.59054568</v>
      </c>
      <c r="L535" s="252">
        <v>63</v>
      </c>
      <c r="M535" s="250">
        <v>62842136</v>
      </c>
      <c r="N535" s="253"/>
      <c r="O535" s="254" t="s">
        <v>1113</v>
      </c>
      <c r="P535" s="58">
        <v>63</v>
      </c>
      <c r="Q535" s="239">
        <v>44</v>
      </c>
      <c r="R535" s="208">
        <v>0</v>
      </c>
    </row>
    <row r="536" spans="1:17" ht="12.75" customHeight="1">
      <c r="A536" s="245"/>
      <c r="B536" s="246"/>
      <c r="C536" s="247"/>
      <c r="D536" s="248"/>
      <c r="E536" s="248"/>
      <c r="F536" s="249"/>
      <c r="G536" s="250"/>
      <c r="H536" s="250"/>
      <c r="I536" s="250"/>
      <c r="J536" s="98"/>
      <c r="K536" s="251"/>
      <c r="L536" s="269"/>
      <c r="M536" s="250"/>
      <c r="N536" s="253"/>
      <c r="O536" s="254"/>
      <c r="P536" s="58"/>
      <c r="Q536" s="239"/>
    </row>
    <row r="537" spans="1:18" ht="12.75">
      <c r="A537" s="245">
        <v>34967</v>
      </c>
      <c r="B537" s="246">
        <v>652360</v>
      </c>
      <c r="C537" s="247">
        <v>1</v>
      </c>
      <c r="D537" s="248" t="s">
        <v>308</v>
      </c>
      <c r="E537" s="248"/>
      <c r="F537" s="249" t="s">
        <v>268</v>
      </c>
      <c r="G537" s="250">
        <v>33</v>
      </c>
      <c r="H537" s="250">
        <v>142972.81</v>
      </c>
      <c r="I537" s="250">
        <v>107750</v>
      </c>
      <c r="J537" s="98"/>
      <c r="K537" s="251">
        <v>11.0613174</v>
      </c>
      <c r="L537" s="252">
        <v>140</v>
      </c>
      <c r="M537" s="250">
        <v>7900941</v>
      </c>
      <c r="N537" s="253"/>
      <c r="O537" s="254" t="s">
        <v>1091</v>
      </c>
      <c r="P537" s="58">
        <v>140</v>
      </c>
      <c r="Q537" s="239">
        <v>24</v>
      </c>
      <c r="R537" s="208">
        <v>0</v>
      </c>
    </row>
    <row r="538" spans="1:17" ht="12.75" customHeight="1">
      <c r="A538" s="245"/>
      <c r="B538" s="246"/>
      <c r="C538" s="247"/>
      <c r="D538" s="255"/>
      <c r="E538" s="248"/>
      <c r="F538" s="249"/>
      <c r="G538" s="250"/>
      <c r="H538" s="250"/>
      <c r="I538" s="250"/>
      <c r="J538" s="98"/>
      <c r="K538" s="251"/>
      <c r="L538" s="287"/>
      <c r="M538" s="250"/>
      <c r="N538" s="253"/>
      <c r="O538" s="254"/>
      <c r="P538" s="58"/>
      <c r="Q538" s="239"/>
    </row>
    <row r="539" spans="1:18" ht="12.75">
      <c r="A539" s="245">
        <v>36587</v>
      </c>
      <c r="B539" s="246">
        <v>125141</v>
      </c>
      <c r="C539" s="247">
        <v>1</v>
      </c>
      <c r="D539" s="248" t="s">
        <v>714</v>
      </c>
      <c r="E539" s="248"/>
      <c r="F539" s="249">
        <v>87</v>
      </c>
      <c r="G539" s="250">
        <v>751</v>
      </c>
      <c r="H539" s="250">
        <v>10491070.799999999</v>
      </c>
      <c r="I539" s="250">
        <v>14152906</v>
      </c>
      <c r="J539" s="98"/>
      <c r="K539" s="251">
        <v>20.305</v>
      </c>
      <c r="L539" s="252">
        <v>62</v>
      </c>
      <c r="M539" s="250">
        <v>32750000</v>
      </c>
      <c r="N539" s="253"/>
      <c r="O539" s="254" t="s">
        <v>1051</v>
      </c>
      <c r="P539" s="58">
        <v>62</v>
      </c>
      <c r="Q539" s="239">
        <v>87</v>
      </c>
      <c r="R539" s="208">
        <v>0</v>
      </c>
    </row>
    <row r="540" spans="1:18" ht="12.75">
      <c r="A540" s="245"/>
      <c r="B540" s="246"/>
      <c r="C540" s="247"/>
      <c r="D540" s="248"/>
      <c r="E540" s="248"/>
      <c r="F540" s="249"/>
      <c r="G540" s="250"/>
      <c r="H540" s="250"/>
      <c r="I540" s="250"/>
      <c r="J540" s="98"/>
      <c r="K540" s="251"/>
      <c r="L540" s="287"/>
      <c r="M540" s="250"/>
      <c r="N540" s="253"/>
      <c r="O540" s="254"/>
      <c r="P540" s="58"/>
      <c r="Q540" s="239"/>
      <c r="R540" s="543"/>
    </row>
    <row r="541" spans="1:18" ht="12.75">
      <c r="A541" s="245">
        <v>34935</v>
      </c>
      <c r="B541" s="246">
        <v>622909</v>
      </c>
      <c r="C541" s="247">
        <v>1</v>
      </c>
      <c r="D541" s="248" t="s">
        <v>309</v>
      </c>
      <c r="E541" s="248"/>
      <c r="F541" s="249" t="s">
        <v>155</v>
      </c>
      <c r="G541" s="250">
        <v>2</v>
      </c>
      <c r="H541" s="250">
        <v>15750</v>
      </c>
      <c r="I541" s="250">
        <v>12200</v>
      </c>
      <c r="J541" s="98"/>
      <c r="K541" s="251">
        <v>10.052</v>
      </c>
      <c r="L541" s="252">
        <v>140</v>
      </c>
      <c r="M541" s="250">
        <v>7180000</v>
      </c>
      <c r="N541" s="253"/>
      <c r="O541" s="254" t="s">
        <v>1034</v>
      </c>
      <c r="P541" s="58">
        <v>140</v>
      </c>
      <c r="Q541" s="239">
        <v>86</v>
      </c>
      <c r="R541" s="208">
        <v>0</v>
      </c>
    </row>
    <row r="542" spans="1:17" ht="12.75">
      <c r="A542" s="245"/>
      <c r="B542" s="246"/>
      <c r="C542" s="247"/>
      <c r="D542" s="248"/>
      <c r="E542" s="248"/>
      <c r="F542" s="249"/>
      <c r="G542" s="250"/>
      <c r="H542" s="250"/>
      <c r="I542" s="250"/>
      <c r="J542" s="98"/>
      <c r="K542" s="251"/>
      <c r="L542" s="252"/>
      <c r="M542" s="250"/>
      <c r="N542" s="253"/>
      <c r="O542" s="254"/>
      <c r="P542" s="58"/>
      <c r="Q542" s="239"/>
    </row>
    <row r="543" spans="1:18" s="312" customFormat="1" ht="12.75">
      <c r="A543" s="245">
        <v>36082</v>
      </c>
      <c r="B543" s="246">
        <v>438872</v>
      </c>
      <c r="C543" s="247">
        <v>1</v>
      </c>
      <c r="D543" s="248" t="s">
        <v>310</v>
      </c>
      <c r="E543" s="248"/>
      <c r="F543" s="249">
        <v>13</v>
      </c>
      <c r="G543" s="250">
        <v>20</v>
      </c>
      <c r="H543" s="250">
        <v>22176.56</v>
      </c>
      <c r="I543" s="250">
        <v>623818</v>
      </c>
      <c r="J543" s="98"/>
      <c r="K543" s="251">
        <v>9.78540712</v>
      </c>
      <c r="L543" s="252">
        <v>4</v>
      </c>
      <c r="M543" s="250">
        <v>244635178</v>
      </c>
      <c r="N543" s="253"/>
      <c r="O543" s="254" t="s">
        <v>1095</v>
      </c>
      <c r="P543" s="58"/>
      <c r="Q543" s="239">
        <v>13</v>
      </c>
      <c r="R543" s="208">
        <v>0</v>
      </c>
    </row>
    <row r="544" spans="1:18" s="312" customFormat="1" ht="12.75">
      <c r="A544" s="245"/>
      <c r="B544" s="246"/>
      <c r="C544" s="247"/>
      <c r="D544" s="248"/>
      <c r="E544" s="248"/>
      <c r="F544" s="249"/>
      <c r="G544" s="250"/>
      <c r="H544" s="250"/>
      <c r="I544" s="250"/>
      <c r="J544" s="98"/>
      <c r="K544" s="251"/>
      <c r="L544" s="252"/>
      <c r="M544" s="250"/>
      <c r="N544" s="253"/>
      <c r="O544" s="254"/>
      <c r="P544" s="58"/>
      <c r="Q544" s="239"/>
      <c r="R544" s="208"/>
    </row>
    <row r="545" spans="1:18" ht="12.75">
      <c r="A545" s="245">
        <v>36040</v>
      </c>
      <c r="B545" s="246">
        <v>402941</v>
      </c>
      <c r="C545" s="247">
        <v>1</v>
      </c>
      <c r="D545" s="248" t="s">
        <v>820</v>
      </c>
      <c r="E545" s="248"/>
      <c r="F545" s="249">
        <v>54</v>
      </c>
      <c r="G545" s="250">
        <v>1742</v>
      </c>
      <c r="H545" s="250">
        <v>6681736.51</v>
      </c>
      <c r="I545" s="250">
        <v>9490104</v>
      </c>
      <c r="J545" s="98"/>
      <c r="K545" s="251">
        <v>76.988437435</v>
      </c>
      <c r="L545" s="252">
        <v>45.5</v>
      </c>
      <c r="M545" s="250">
        <v>169205357</v>
      </c>
      <c r="N545" s="253"/>
      <c r="O545" s="254" t="s">
        <v>1035</v>
      </c>
      <c r="P545" s="58"/>
      <c r="Q545" s="239">
        <v>54</v>
      </c>
      <c r="R545" s="208">
        <v>0</v>
      </c>
    </row>
    <row r="546" spans="1:17" ht="12.75">
      <c r="A546" s="245"/>
      <c r="B546" s="246"/>
      <c r="C546" s="247"/>
      <c r="D546" s="255" t="s">
        <v>821</v>
      </c>
      <c r="E546" s="248"/>
      <c r="F546" s="249"/>
      <c r="G546" s="250"/>
      <c r="H546" s="250"/>
      <c r="I546" s="250"/>
      <c r="J546" s="98"/>
      <c r="K546" s="251"/>
      <c r="L546" s="287"/>
      <c r="M546" s="250"/>
      <c r="N546" s="253"/>
      <c r="O546" s="254"/>
      <c r="P546" s="58"/>
      <c r="Q546" s="239"/>
    </row>
    <row r="547" spans="1:17" ht="12.75">
      <c r="A547" s="245"/>
      <c r="B547" s="246"/>
      <c r="C547" s="247"/>
      <c r="D547" s="248"/>
      <c r="E547" s="248"/>
      <c r="F547" s="249"/>
      <c r="G547" s="250"/>
      <c r="H547" s="250"/>
      <c r="I547" s="250"/>
      <c r="J547" s="98"/>
      <c r="K547" s="251"/>
      <c r="L547" s="252"/>
      <c r="M547" s="250"/>
      <c r="N547" s="253"/>
      <c r="O547" s="254"/>
      <c r="P547" s="58"/>
      <c r="Q547" s="239"/>
    </row>
    <row r="548" spans="1:18" ht="12.75">
      <c r="A548" s="245">
        <v>35417</v>
      </c>
      <c r="B548" s="246">
        <v>6053</v>
      </c>
      <c r="C548" s="247">
        <v>1</v>
      </c>
      <c r="D548" s="248" t="s">
        <v>311</v>
      </c>
      <c r="E548" s="248"/>
      <c r="F548" s="249" t="s">
        <v>89</v>
      </c>
      <c r="G548" s="250">
        <v>912</v>
      </c>
      <c r="H548" s="250">
        <v>4053640.13</v>
      </c>
      <c r="I548" s="250">
        <v>2241213</v>
      </c>
      <c r="J548" s="98"/>
      <c r="K548" s="251">
        <v>39.9957255</v>
      </c>
      <c r="L548" s="252">
        <v>150</v>
      </c>
      <c r="M548" s="250">
        <v>26663817</v>
      </c>
      <c r="N548" s="253"/>
      <c r="O548" s="254" t="s">
        <v>1037</v>
      </c>
      <c r="P548" s="58">
        <v>150</v>
      </c>
      <c r="Q548" s="239">
        <v>97</v>
      </c>
      <c r="R548" s="208">
        <v>0</v>
      </c>
    </row>
    <row r="549" spans="1:17" ht="12.75">
      <c r="A549" s="245"/>
      <c r="B549" s="246"/>
      <c r="C549" s="247"/>
      <c r="D549" s="248"/>
      <c r="E549" s="248"/>
      <c r="F549" s="249"/>
      <c r="G549" s="250"/>
      <c r="H549" s="250"/>
      <c r="I549" s="250"/>
      <c r="J549" s="98"/>
      <c r="K549" s="251"/>
      <c r="L549" s="252"/>
      <c r="M549" s="250"/>
      <c r="N549" s="253"/>
      <c r="O549" s="254"/>
      <c r="P549" s="58"/>
      <c r="Q549" s="239"/>
    </row>
    <row r="550" spans="1:18" ht="12.75">
      <c r="A550" s="303">
        <v>36559</v>
      </c>
      <c r="B550" s="304">
        <v>952231</v>
      </c>
      <c r="C550" s="305">
        <v>1</v>
      </c>
      <c r="D550" s="306" t="s">
        <v>669</v>
      </c>
      <c r="E550" s="306"/>
      <c r="F550" s="249">
        <v>87</v>
      </c>
      <c r="G550" s="250">
        <v>518</v>
      </c>
      <c r="H550" s="250">
        <v>2002775.65</v>
      </c>
      <c r="I550" s="250">
        <v>1567835</v>
      </c>
      <c r="J550" s="307"/>
      <c r="K550" s="251">
        <v>9.601104</v>
      </c>
      <c r="L550" s="252">
        <v>120</v>
      </c>
      <c r="M550" s="250">
        <v>8000920</v>
      </c>
      <c r="N550" s="308"/>
      <c r="O550" s="254" t="s">
        <v>1058</v>
      </c>
      <c r="P550" s="58">
        <v>120</v>
      </c>
      <c r="Q550" s="239">
        <v>87</v>
      </c>
      <c r="R550" s="208">
        <v>0</v>
      </c>
    </row>
    <row r="551" spans="1:17" ht="12.75" customHeight="1">
      <c r="A551" s="245"/>
      <c r="B551" s="246"/>
      <c r="C551" s="247"/>
      <c r="D551" s="248"/>
      <c r="E551" s="248"/>
      <c r="F551" s="249"/>
      <c r="G551" s="250"/>
      <c r="H551" s="250"/>
      <c r="I551" s="250"/>
      <c r="J551" s="98"/>
      <c r="K551" s="251"/>
      <c r="L551" s="269"/>
      <c r="M551" s="250"/>
      <c r="N551" s="253"/>
      <c r="O551" s="254"/>
      <c r="P551" s="58"/>
      <c r="Q551" s="239"/>
    </row>
    <row r="552" spans="1:18" ht="12.75">
      <c r="A552" s="303">
        <v>35565</v>
      </c>
      <c r="B552" s="304">
        <v>659640</v>
      </c>
      <c r="C552" s="305">
        <v>1</v>
      </c>
      <c r="D552" s="306" t="s">
        <v>312</v>
      </c>
      <c r="E552" s="306"/>
      <c r="F552" s="249" t="s">
        <v>92</v>
      </c>
      <c r="G552" s="250">
        <v>250</v>
      </c>
      <c r="H552" s="250">
        <v>751862.8</v>
      </c>
      <c r="I552" s="250">
        <v>5921295</v>
      </c>
      <c r="J552" s="307"/>
      <c r="K552" s="251">
        <v>9.6432833</v>
      </c>
      <c r="L552" s="252">
        <v>8.75</v>
      </c>
      <c r="M552" s="250">
        <v>110208952</v>
      </c>
      <c r="N552" s="308"/>
      <c r="O552" s="254" t="s">
        <v>1114</v>
      </c>
      <c r="P552" s="58">
        <v>8.75</v>
      </c>
      <c r="Q552" s="239">
        <v>58</v>
      </c>
      <c r="R552" s="208">
        <v>0</v>
      </c>
    </row>
    <row r="553" spans="1:15" ht="12.75">
      <c r="A553" s="245"/>
      <c r="B553" s="298"/>
      <c r="C553" s="247"/>
      <c r="D553" s="278"/>
      <c r="E553" s="278"/>
      <c r="F553" s="249"/>
      <c r="G553" s="250"/>
      <c r="H553" s="250"/>
      <c r="I553" s="250"/>
      <c r="J553" s="278"/>
      <c r="K553" s="314"/>
      <c r="L553" s="278"/>
      <c r="M553" s="250"/>
      <c r="N553" s="315"/>
      <c r="O553" s="254"/>
    </row>
    <row r="554" spans="1:18" ht="24">
      <c r="A554" s="337">
        <v>36305</v>
      </c>
      <c r="B554" s="338">
        <v>687793</v>
      </c>
      <c r="C554" s="339">
        <v>1</v>
      </c>
      <c r="D554" s="248" t="s">
        <v>313</v>
      </c>
      <c r="E554" s="248"/>
      <c r="F554" s="249" t="s">
        <v>155</v>
      </c>
      <c r="G554" s="250">
        <v>266</v>
      </c>
      <c r="H554" s="250">
        <v>990523.91</v>
      </c>
      <c r="I554" s="250">
        <v>1394492</v>
      </c>
      <c r="J554" s="98"/>
      <c r="K554" s="251">
        <v>11.72503056</v>
      </c>
      <c r="L554" s="252">
        <v>68</v>
      </c>
      <c r="M554" s="250">
        <v>17242692</v>
      </c>
      <c r="N554" s="253"/>
      <c r="O554" s="254" t="s">
        <v>1115</v>
      </c>
      <c r="P554" s="58">
        <v>68</v>
      </c>
      <c r="Q554" s="239">
        <v>86</v>
      </c>
      <c r="R554" s="335">
        <v>0</v>
      </c>
    </row>
    <row r="555" spans="1:17" ht="12.75">
      <c r="A555" s="245"/>
      <c r="B555" s="246"/>
      <c r="C555" s="247"/>
      <c r="D555" s="255" t="s">
        <v>314</v>
      </c>
      <c r="E555" s="248"/>
      <c r="F555" s="249"/>
      <c r="G555" s="250"/>
      <c r="H555" s="250"/>
      <c r="I555" s="250"/>
      <c r="J555" s="98"/>
      <c r="K555" s="251"/>
      <c r="L555" s="252"/>
      <c r="M555" s="250"/>
      <c r="N555" s="253"/>
      <c r="O555" s="254"/>
      <c r="P555" s="58"/>
      <c r="Q555" s="239"/>
    </row>
    <row r="556" spans="1:18" ht="12.75">
      <c r="A556" s="245">
        <v>35055</v>
      </c>
      <c r="B556" s="246">
        <v>651839</v>
      </c>
      <c r="C556" s="247">
        <v>1</v>
      </c>
      <c r="D556" s="248" t="s">
        <v>315</v>
      </c>
      <c r="E556" s="248"/>
      <c r="F556" s="249">
        <v>7</v>
      </c>
      <c r="G556" s="250">
        <v>209</v>
      </c>
      <c r="H556" s="250">
        <v>652082.65</v>
      </c>
      <c r="I556" s="250">
        <v>18219503</v>
      </c>
      <c r="J556" s="98"/>
      <c r="K556" s="251">
        <v>3.2900071525</v>
      </c>
      <c r="L556" s="252">
        <v>4.25</v>
      </c>
      <c r="M556" s="250">
        <v>77411933</v>
      </c>
      <c r="N556" s="253"/>
      <c r="O556" s="254" t="s">
        <v>1116</v>
      </c>
      <c r="P556" s="58">
        <v>4.25</v>
      </c>
      <c r="Q556" s="239">
        <v>7</v>
      </c>
      <c r="R556" s="208">
        <v>0</v>
      </c>
    </row>
    <row r="557" spans="1:17" ht="12.75">
      <c r="A557" s="245"/>
      <c r="B557" s="246"/>
      <c r="C557" s="247"/>
      <c r="D557" s="255"/>
      <c r="E557" s="248"/>
      <c r="F557" s="249"/>
      <c r="G557" s="250"/>
      <c r="H557" s="250"/>
      <c r="I557" s="250"/>
      <c r="J557" s="98"/>
      <c r="K557" s="250"/>
      <c r="L557" s="252"/>
      <c r="M557" s="250"/>
      <c r="N557" s="253"/>
      <c r="O557" s="254"/>
      <c r="P557" s="58"/>
      <c r="Q557" s="239"/>
    </row>
    <row r="558" spans="1:18" ht="12.75">
      <c r="A558" s="245">
        <v>35713</v>
      </c>
      <c r="B558" s="246">
        <v>150659</v>
      </c>
      <c r="C558" s="247">
        <v>1</v>
      </c>
      <c r="D558" s="248" t="s">
        <v>316</v>
      </c>
      <c r="E558" s="248"/>
      <c r="F558" s="249" t="s">
        <v>109</v>
      </c>
      <c r="G558" s="250">
        <v>43</v>
      </c>
      <c r="H558" s="250">
        <v>42500.13</v>
      </c>
      <c r="I558" s="250">
        <v>213709</v>
      </c>
      <c r="J558" s="98"/>
      <c r="K558" s="251">
        <v>7.72169055</v>
      </c>
      <c r="L558" s="252">
        <v>17.5</v>
      </c>
      <c r="M558" s="250">
        <v>44123946</v>
      </c>
      <c r="N558" s="253"/>
      <c r="O558" s="254" t="s">
        <v>1117</v>
      </c>
      <c r="P558" s="58">
        <v>17.5</v>
      </c>
      <c r="Q558" s="239">
        <v>53</v>
      </c>
      <c r="R558" s="208">
        <v>0</v>
      </c>
    </row>
    <row r="559" spans="1:17" ht="12.75">
      <c r="A559" s="245"/>
      <c r="B559" s="246"/>
      <c r="C559" s="247"/>
      <c r="D559" s="248"/>
      <c r="E559" s="248"/>
      <c r="F559" s="249"/>
      <c r="G559" s="250"/>
      <c r="H559" s="250"/>
      <c r="I559" s="250"/>
      <c r="J559" s="98"/>
      <c r="K559" s="251"/>
      <c r="L559" s="252"/>
      <c r="M559" s="250"/>
      <c r="N559" s="253"/>
      <c r="O559" s="254"/>
      <c r="P559" s="58"/>
      <c r="Q559" s="239"/>
    </row>
    <row r="560" spans="1:18" ht="12.75">
      <c r="A560" s="245">
        <v>36117</v>
      </c>
      <c r="B560" s="246">
        <v>438485</v>
      </c>
      <c r="C560" s="247">
        <v>1</v>
      </c>
      <c r="D560" s="248" t="s">
        <v>317</v>
      </c>
      <c r="E560" s="248"/>
      <c r="F560" s="249">
        <v>7</v>
      </c>
      <c r="G560" s="250">
        <v>24</v>
      </c>
      <c r="H560" s="250">
        <v>4956.42</v>
      </c>
      <c r="I560" s="250">
        <v>72638</v>
      </c>
      <c r="J560" s="98"/>
      <c r="K560" s="251">
        <v>3.75</v>
      </c>
      <c r="L560" s="252">
        <v>7.5</v>
      </c>
      <c r="M560" s="250">
        <v>50000000</v>
      </c>
      <c r="N560" s="253"/>
      <c r="O560" s="254" t="s">
        <v>1035</v>
      </c>
      <c r="P560" s="58"/>
      <c r="Q560" s="239">
        <v>7</v>
      </c>
      <c r="R560" s="208">
        <v>0</v>
      </c>
    </row>
    <row r="561" spans="1:17" ht="12.75">
      <c r="A561" s="245"/>
      <c r="B561" s="246"/>
      <c r="C561" s="247"/>
      <c r="D561" s="248"/>
      <c r="E561" s="248"/>
      <c r="F561" s="249"/>
      <c r="G561" s="250"/>
      <c r="H561" s="250"/>
      <c r="I561" s="250"/>
      <c r="J561" s="98"/>
      <c r="K561" s="251"/>
      <c r="L561" s="252"/>
      <c r="M561" s="250"/>
      <c r="N561" s="253"/>
      <c r="O561" s="254"/>
      <c r="P561" s="58"/>
      <c r="Q561" s="239"/>
    </row>
    <row r="562" spans="1:18" ht="12.75">
      <c r="A562" s="245">
        <v>36088</v>
      </c>
      <c r="B562" s="246">
        <v>433996</v>
      </c>
      <c r="C562" s="247">
        <v>1</v>
      </c>
      <c r="D562" s="248" t="s">
        <v>318</v>
      </c>
      <c r="E562" s="248"/>
      <c r="F562" s="249" t="s">
        <v>106</v>
      </c>
      <c r="G562" s="250">
        <v>86</v>
      </c>
      <c r="H562" s="250">
        <v>310727.02</v>
      </c>
      <c r="I562" s="250">
        <v>355145</v>
      </c>
      <c r="J562" s="98"/>
      <c r="K562" s="251">
        <v>19.273976255</v>
      </c>
      <c r="L562" s="252">
        <v>89.5</v>
      </c>
      <c r="M562" s="250">
        <v>21535169</v>
      </c>
      <c r="N562" s="253"/>
      <c r="O562" s="254" t="s">
        <v>1058</v>
      </c>
      <c r="P562" s="58">
        <v>89.5</v>
      </c>
      <c r="Q562" s="239">
        <v>56</v>
      </c>
      <c r="R562" s="208">
        <v>0</v>
      </c>
    </row>
    <row r="563" spans="1:17" ht="12.75">
      <c r="A563" s="245"/>
      <c r="B563" s="246"/>
      <c r="C563" s="247"/>
      <c r="D563" s="248"/>
      <c r="E563" s="248"/>
      <c r="F563" s="249"/>
      <c r="G563" s="250"/>
      <c r="H563" s="250"/>
      <c r="I563" s="250"/>
      <c r="J563" s="98"/>
      <c r="K563" s="251"/>
      <c r="L563" s="252"/>
      <c r="M563" s="250"/>
      <c r="N563" s="253"/>
      <c r="O563" s="254"/>
      <c r="P563" s="58"/>
      <c r="Q563" s="239"/>
    </row>
    <row r="564" spans="1:18" ht="12.75">
      <c r="A564" s="245">
        <v>35417</v>
      </c>
      <c r="B564" s="246">
        <v>846033</v>
      </c>
      <c r="C564" s="247">
        <v>1</v>
      </c>
      <c r="D564" s="248" t="s">
        <v>574</v>
      </c>
      <c r="E564" s="248"/>
      <c r="F564" s="249">
        <v>97</v>
      </c>
      <c r="G564" s="250">
        <v>920</v>
      </c>
      <c r="H564" s="250">
        <v>5903829.5200000005</v>
      </c>
      <c r="I564" s="250">
        <v>1065081</v>
      </c>
      <c r="J564" s="98"/>
      <c r="K564" s="251">
        <v>104.828976875</v>
      </c>
      <c r="L564" s="252">
        <v>437.5</v>
      </c>
      <c r="M564" s="250">
        <v>23960909</v>
      </c>
      <c r="N564" s="253"/>
      <c r="O564" s="254" t="s">
        <v>1084</v>
      </c>
      <c r="P564" s="58">
        <v>437.5</v>
      </c>
      <c r="Q564" s="239">
        <v>97</v>
      </c>
      <c r="R564" s="208">
        <v>0</v>
      </c>
    </row>
    <row r="565" spans="1:17" ht="15">
      <c r="A565" s="245"/>
      <c r="B565" s="246"/>
      <c r="C565" s="247"/>
      <c r="D565" s="248"/>
      <c r="E565" s="248"/>
      <c r="F565" s="249"/>
      <c r="G565" s="250"/>
      <c r="H565" s="250"/>
      <c r="I565" s="250"/>
      <c r="J565" s="98"/>
      <c r="K565" s="251"/>
      <c r="L565" s="287"/>
      <c r="M565" s="250"/>
      <c r="N565" s="253"/>
      <c r="O565" s="254"/>
      <c r="P565" s="58"/>
      <c r="Q565" s="270"/>
    </row>
    <row r="566" spans="1:18" ht="12.75">
      <c r="A566" s="245">
        <v>35417</v>
      </c>
      <c r="B566" s="246">
        <v>660147</v>
      </c>
      <c r="C566" s="247">
        <v>1</v>
      </c>
      <c r="D566" s="248" t="s">
        <v>319</v>
      </c>
      <c r="E566" s="248"/>
      <c r="F566" s="249" t="s">
        <v>109</v>
      </c>
      <c r="G566" s="250">
        <v>3302</v>
      </c>
      <c r="H566" s="250">
        <v>35115642.419999994</v>
      </c>
      <c r="I566" s="250">
        <v>3180660</v>
      </c>
      <c r="J566" s="98"/>
      <c r="K566" s="251">
        <v>40.7036532</v>
      </c>
      <c r="L566" s="252">
        <v>840</v>
      </c>
      <c r="M566" s="250">
        <v>4845673</v>
      </c>
      <c r="N566" s="253"/>
      <c r="O566" s="254" t="s">
        <v>1118</v>
      </c>
      <c r="P566" s="58">
        <v>840</v>
      </c>
      <c r="Q566" s="239">
        <v>53</v>
      </c>
      <c r="R566" s="208">
        <v>0</v>
      </c>
    </row>
    <row r="567" spans="1:17" ht="15">
      <c r="A567" s="245"/>
      <c r="B567" s="246"/>
      <c r="C567" s="247"/>
      <c r="D567" s="248"/>
      <c r="E567" s="248"/>
      <c r="F567" s="249"/>
      <c r="G567" s="250"/>
      <c r="H567" s="250"/>
      <c r="I567" s="250"/>
      <c r="J567" s="98"/>
      <c r="K567" s="251"/>
      <c r="L567" s="287"/>
      <c r="M567" s="250"/>
      <c r="N567" s="253"/>
      <c r="O567" s="254"/>
      <c r="P567" s="58"/>
      <c r="Q567" s="270"/>
    </row>
    <row r="568" spans="1:256" ht="12.75">
      <c r="A568" s="245">
        <v>36507</v>
      </c>
      <c r="B568" s="246">
        <v>936989</v>
      </c>
      <c r="C568" s="247">
        <v>1</v>
      </c>
      <c r="D568" s="248" t="s">
        <v>613</v>
      </c>
      <c r="E568" s="248"/>
      <c r="F568" s="249">
        <v>87</v>
      </c>
      <c r="G568" s="250">
        <v>199</v>
      </c>
      <c r="H568" s="250">
        <v>1196795.96</v>
      </c>
      <c r="I568" s="250">
        <v>772085</v>
      </c>
      <c r="J568" s="98"/>
      <c r="K568" s="251">
        <v>22.23946548</v>
      </c>
      <c r="L568" s="252">
        <v>130.5</v>
      </c>
      <c r="M568" s="250">
        <v>17041736</v>
      </c>
      <c r="N568" s="253"/>
      <c r="O568" s="254" t="s">
        <v>1078</v>
      </c>
      <c r="P568" s="58">
        <v>130.5</v>
      </c>
      <c r="Q568" s="239">
        <v>87</v>
      </c>
      <c r="R568" s="208">
        <v>0</v>
      </c>
      <c r="S568" s="341"/>
      <c r="T568" s="341"/>
      <c r="U568" s="341"/>
      <c r="V568" s="341"/>
      <c r="W568" s="341"/>
      <c r="X568" s="341"/>
      <c r="Y568" s="341"/>
      <c r="Z568" s="341"/>
      <c r="AA568" s="341"/>
      <c r="AB568" s="341"/>
      <c r="AC568" s="341"/>
      <c r="AD568" s="341"/>
      <c r="AE568" s="341"/>
      <c r="AF568" s="341"/>
      <c r="AG568" s="341"/>
      <c r="AH568" s="341"/>
      <c r="AI568" s="341"/>
      <c r="AJ568" s="341"/>
      <c r="AK568" s="341"/>
      <c r="AL568" s="341"/>
      <c r="AM568" s="341"/>
      <c r="AN568" s="341"/>
      <c r="AO568" s="341"/>
      <c r="AP568" s="341"/>
      <c r="AQ568" s="341"/>
      <c r="AR568" s="341"/>
      <c r="AS568" s="341"/>
      <c r="AT568" s="341"/>
      <c r="AU568" s="341"/>
      <c r="AV568" s="341"/>
      <c r="AW568" s="341"/>
      <c r="AX568" s="341"/>
      <c r="AY568" s="341"/>
      <c r="AZ568" s="341"/>
      <c r="BA568" s="341"/>
      <c r="BB568" s="341"/>
      <c r="BC568" s="341"/>
      <c r="BD568" s="341"/>
      <c r="BE568" s="341"/>
      <c r="BF568" s="341"/>
      <c r="BG568" s="341"/>
      <c r="BH568" s="341"/>
      <c r="BI568" s="341"/>
      <c r="BJ568" s="341"/>
      <c r="BK568" s="341"/>
      <c r="BL568" s="341"/>
      <c r="BM568" s="341"/>
      <c r="BN568" s="341"/>
      <c r="BO568" s="341"/>
      <c r="BP568" s="341"/>
      <c r="BQ568" s="341"/>
      <c r="BR568" s="341"/>
      <c r="BS568" s="341"/>
      <c r="BT568" s="341"/>
      <c r="BU568" s="341"/>
      <c r="BV568" s="341"/>
      <c r="BW568" s="341"/>
      <c r="BX568" s="341"/>
      <c r="BY568" s="341"/>
      <c r="BZ568" s="341"/>
      <c r="CA568" s="341"/>
      <c r="CB568" s="341"/>
      <c r="CC568" s="341"/>
      <c r="CD568" s="341"/>
      <c r="CE568" s="341"/>
      <c r="CF568" s="341"/>
      <c r="CG568" s="341"/>
      <c r="CH568" s="341"/>
      <c r="CI568" s="341"/>
      <c r="CJ568" s="341"/>
      <c r="CK568" s="341"/>
      <c r="CL568" s="341"/>
      <c r="CM568" s="341"/>
      <c r="CN568" s="341"/>
      <c r="CO568" s="341"/>
      <c r="CP568" s="341"/>
      <c r="CQ568" s="341"/>
      <c r="CR568" s="341"/>
      <c r="CS568" s="341"/>
      <c r="CT568" s="341"/>
      <c r="CU568" s="341"/>
      <c r="CV568" s="341"/>
      <c r="CW568" s="341"/>
      <c r="CX568" s="341"/>
      <c r="CY568" s="341"/>
      <c r="CZ568" s="341"/>
      <c r="DA568" s="341"/>
      <c r="DB568" s="341"/>
      <c r="DC568" s="341"/>
      <c r="DD568" s="341"/>
      <c r="DE568" s="341"/>
      <c r="DF568" s="341"/>
      <c r="DG568" s="341"/>
      <c r="DH568" s="341"/>
      <c r="DI568" s="341"/>
      <c r="DJ568" s="341"/>
      <c r="DK568" s="341"/>
      <c r="DL568" s="341"/>
      <c r="DM568" s="341"/>
      <c r="DN568" s="341"/>
      <c r="DO568" s="341"/>
      <c r="DP568" s="341"/>
      <c r="DQ568" s="341"/>
      <c r="DR568" s="341"/>
      <c r="DS568" s="341"/>
      <c r="DT568" s="341"/>
      <c r="DU568" s="341"/>
      <c r="DV568" s="341"/>
      <c r="DW568" s="341"/>
      <c r="DX568" s="341"/>
      <c r="DY568" s="341"/>
      <c r="DZ568" s="341"/>
      <c r="EA568" s="341"/>
      <c r="EB568" s="341"/>
      <c r="EC568" s="341"/>
      <c r="ED568" s="341"/>
      <c r="EE568" s="341"/>
      <c r="EF568" s="341"/>
      <c r="EG568" s="341"/>
      <c r="EH568" s="341"/>
      <c r="EI568" s="341"/>
      <c r="EJ568" s="341"/>
      <c r="EK568" s="341"/>
      <c r="EL568" s="341"/>
      <c r="EM568" s="341"/>
      <c r="EN568" s="341"/>
      <c r="EO568" s="341"/>
      <c r="EP568" s="341"/>
      <c r="EQ568" s="341"/>
      <c r="ER568" s="341"/>
      <c r="ES568" s="341"/>
      <c r="ET568" s="341"/>
      <c r="EU568" s="341"/>
      <c r="EV568" s="341"/>
      <c r="EW568" s="341"/>
      <c r="EX568" s="341"/>
      <c r="EY568" s="341"/>
      <c r="EZ568" s="341"/>
      <c r="FA568" s="341"/>
      <c r="FB568" s="341"/>
      <c r="FC568" s="341"/>
      <c r="FD568" s="341"/>
      <c r="FE568" s="341"/>
      <c r="FF568" s="341"/>
      <c r="FG568" s="341"/>
      <c r="FH568" s="341"/>
      <c r="FI568" s="341"/>
      <c r="FJ568" s="341"/>
      <c r="FK568" s="341"/>
      <c r="FL568" s="341"/>
      <c r="FM568" s="341"/>
      <c r="FN568" s="341"/>
      <c r="FO568" s="341"/>
      <c r="FP568" s="341"/>
      <c r="FQ568" s="341"/>
      <c r="FR568" s="341"/>
      <c r="FS568" s="341"/>
      <c r="FT568" s="341"/>
      <c r="FU568" s="341"/>
      <c r="FV568" s="341"/>
      <c r="FW568" s="341"/>
      <c r="FX568" s="341"/>
      <c r="FY568" s="341"/>
      <c r="FZ568" s="341"/>
      <c r="GA568" s="341"/>
      <c r="GB568" s="341"/>
      <c r="GC568" s="341"/>
      <c r="GD568" s="341"/>
      <c r="GE568" s="341"/>
      <c r="GF568" s="341"/>
      <c r="GG568" s="341"/>
      <c r="GH568" s="341"/>
      <c r="GI568" s="341"/>
      <c r="GJ568" s="341"/>
      <c r="GK568" s="341"/>
      <c r="GL568" s="341"/>
      <c r="GM568" s="341"/>
      <c r="GN568" s="341"/>
      <c r="GO568" s="341"/>
      <c r="GP568" s="341"/>
      <c r="GQ568" s="341"/>
      <c r="GR568" s="341"/>
      <c r="GS568" s="341"/>
      <c r="GT568" s="341"/>
      <c r="GU568" s="341"/>
      <c r="GV568" s="341"/>
      <c r="GW568" s="341"/>
      <c r="GX568" s="341"/>
      <c r="GY568" s="341"/>
      <c r="GZ568" s="341"/>
      <c r="HA568" s="341"/>
      <c r="HB568" s="341"/>
      <c r="HC568" s="341"/>
      <c r="HD568" s="341"/>
      <c r="HE568" s="341"/>
      <c r="HF568" s="341"/>
      <c r="HG568" s="341"/>
      <c r="HH568" s="341"/>
      <c r="HI568" s="341"/>
      <c r="HJ568" s="341"/>
      <c r="HK568" s="341"/>
      <c r="HL568" s="341"/>
      <c r="HM568" s="341"/>
      <c r="HN568" s="341"/>
      <c r="HO568" s="341"/>
      <c r="HP568" s="341"/>
      <c r="HQ568" s="341"/>
      <c r="HR568" s="341"/>
      <c r="HS568" s="341"/>
      <c r="HT568" s="341"/>
      <c r="HU568" s="341"/>
      <c r="HV568" s="341"/>
      <c r="HW568" s="341"/>
      <c r="HX568" s="341"/>
      <c r="HY568" s="341"/>
      <c r="HZ568" s="341"/>
      <c r="IA568" s="341"/>
      <c r="IB568" s="341"/>
      <c r="IC568" s="341"/>
      <c r="ID568" s="341"/>
      <c r="IE568" s="341"/>
      <c r="IF568" s="341"/>
      <c r="IG568" s="341"/>
      <c r="IH568" s="341"/>
      <c r="II568" s="341"/>
      <c r="IJ568" s="341"/>
      <c r="IK568" s="341"/>
      <c r="IL568" s="341"/>
      <c r="IM568" s="341"/>
      <c r="IN568" s="341"/>
      <c r="IO568" s="341"/>
      <c r="IP568" s="341"/>
      <c r="IQ568" s="341"/>
      <c r="IR568" s="341"/>
      <c r="IS568" s="341"/>
      <c r="IT568" s="341"/>
      <c r="IU568" s="341"/>
      <c r="IV568" s="341"/>
    </row>
    <row r="569" spans="1:17" ht="12.75">
      <c r="A569" s="245"/>
      <c r="B569" s="246"/>
      <c r="C569" s="247"/>
      <c r="D569" s="248"/>
      <c r="E569" s="248"/>
      <c r="F569" s="249"/>
      <c r="G569" s="250"/>
      <c r="H569" s="250"/>
      <c r="I569" s="250"/>
      <c r="J569" s="98"/>
      <c r="K569" s="271"/>
      <c r="L569" s="291"/>
      <c r="M569" s="250"/>
      <c r="N569" s="253"/>
      <c r="O569" s="254"/>
      <c r="P569" s="58"/>
      <c r="Q569" s="239"/>
    </row>
    <row r="570" spans="1:18" ht="12.75">
      <c r="A570" s="245">
        <v>35787</v>
      </c>
      <c r="B570" s="246">
        <v>224015</v>
      </c>
      <c r="C570" s="247">
        <v>1</v>
      </c>
      <c r="D570" s="248" t="s">
        <v>320</v>
      </c>
      <c r="E570" s="248"/>
      <c r="F570" s="249" t="s">
        <v>139</v>
      </c>
      <c r="G570" s="250">
        <v>1</v>
      </c>
      <c r="H570" s="250">
        <v>793.8</v>
      </c>
      <c r="I570" s="250">
        <v>1080</v>
      </c>
      <c r="J570" s="98"/>
      <c r="K570" s="251">
        <v>6.64870833</v>
      </c>
      <c r="L570" s="252">
        <v>76.5</v>
      </c>
      <c r="M570" s="250">
        <v>8691122</v>
      </c>
      <c r="N570" s="253"/>
      <c r="O570" s="254" t="s">
        <v>1071</v>
      </c>
      <c r="P570" s="58">
        <v>76.5</v>
      </c>
      <c r="Q570" s="239">
        <v>51</v>
      </c>
      <c r="R570" s="208">
        <v>0</v>
      </c>
    </row>
    <row r="571" spans="1:17" ht="12.75">
      <c r="A571" s="245"/>
      <c r="B571" s="246"/>
      <c r="C571" s="247"/>
      <c r="D571" s="248"/>
      <c r="E571" s="248"/>
      <c r="F571" s="249"/>
      <c r="G571" s="250"/>
      <c r="H571" s="250"/>
      <c r="I571" s="250"/>
      <c r="J571" s="98"/>
      <c r="K571" s="251"/>
      <c r="L571" s="252"/>
      <c r="M571" s="250"/>
      <c r="N571" s="253"/>
      <c r="O571" s="254"/>
      <c r="P571" s="58"/>
      <c r="Q571" s="239"/>
    </row>
    <row r="572" spans="1:18" ht="12.75">
      <c r="A572" s="245">
        <v>36166</v>
      </c>
      <c r="B572" s="246">
        <v>517555</v>
      </c>
      <c r="C572" s="247">
        <v>1</v>
      </c>
      <c r="D572" s="248" t="s">
        <v>652</v>
      </c>
      <c r="E572" s="248"/>
      <c r="F572" s="249">
        <v>34</v>
      </c>
      <c r="G572" s="250">
        <v>4854</v>
      </c>
      <c r="H572" s="250">
        <v>13446539.139999999</v>
      </c>
      <c r="I572" s="250">
        <v>263058838</v>
      </c>
      <c r="J572" s="98"/>
      <c r="K572" s="251">
        <v>31.9453696075</v>
      </c>
      <c r="L572" s="252">
        <v>4.75</v>
      </c>
      <c r="M572" s="250">
        <v>672534097</v>
      </c>
      <c r="N572" s="253"/>
      <c r="O572" s="254" t="s">
        <v>1104</v>
      </c>
      <c r="P572" s="58">
        <v>4.75</v>
      </c>
      <c r="Q572" s="239">
        <v>34</v>
      </c>
      <c r="R572" s="208">
        <v>0</v>
      </c>
    </row>
    <row r="573" spans="1:17" ht="12.75">
      <c r="A573" s="245"/>
      <c r="B573" s="246"/>
      <c r="C573" s="247"/>
      <c r="D573" s="255" t="s">
        <v>321</v>
      </c>
      <c r="E573" s="248"/>
      <c r="F573" s="249"/>
      <c r="G573" s="250"/>
      <c r="H573" s="250"/>
      <c r="I573" s="250"/>
      <c r="J573" s="98"/>
      <c r="K573" s="251"/>
      <c r="L573" s="269"/>
      <c r="M573" s="250"/>
      <c r="N573" s="253"/>
      <c r="O573" s="254"/>
      <c r="P573" s="58"/>
      <c r="Q573" s="239"/>
    </row>
    <row r="574" spans="1:18" ht="12.75">
      <c r="A574" s="255"/>
      <c r="B574" s="255"/>
      <c r="C574" s="255"/>
      <c r="D574" s="255"/>
      <c r="E574" s="255"/>
      <c r="F574" s="249"/>
      <c r="G574" s="250"/>
      <c r="H574" s="250"/>
      <c r="I574" s="250"/>
      <c r="J574" s="255"/>
      <c r="K574" s="255"/>
      <c r="L574" s="255"/>
      <c r="M574" s="250"/>
      <c r="N574" s="255"/>
      <c r="O574" s="254"/>
      <c r="P574" s="341"/>
      <c r="Q574" s="341"/>
      <c r="R574" s="341"/>
    </row>
    <row r="575" spans="1:18" ht="12.75">
      <c r="A575" s="245">
        <v>35412</v>
      </c>
      <c r="B575" s="246">
        <v>664815</v>
      </c>
      <c r="C575" s="247">
        <v>1</v>
      </c>
      <c r="D575" s="248" t="s">
        <v>322</v>
      </c>
      <c r="E575" s="248"/>
      <c r="F575" s="249" t="s">
        <v>99</v>
      </c>
      <c r="G575" s="250">
        <v>4241</v>
      </c>
      <c r="H575" s="250">
        <v>18571846.280000005</v>
      </c>
      <c r="I575" s="250">
        <v>19556994</v>
      </c>
      <c r="J575" s="98"/>
      <c r="K575" s="251">
        <v>102.149226135</v>
      </c>
      <c r="L575" s="252">
        <v>65.5</v>
      </c>
      <c r="M575" s="250">
        <v>155953017</v>
      </c>
      <c r="N575" s="253"/>
      <c r="O575" s="254" t="s">
        <v>1035</v>
      </c>
      <c r="P575" s="58">
        <v>65.5</v>
      </c>
      <c r="Q575" s="239">
        <v>48</v>
      </c>
      <c r="R575" s="208">
        <v>0</v>
      </c>
    </row>
    <row r="576" spans="1:17" ht="12.75">
      <c r="A576" s="245"/>
      <c r="B576" s="246"/>
      <c r="C576" s="247"/>
      <c r="D576" s="248"/>
      <c r="E576" s="248"/>
      <c r="F576" s="249"/>
      <c r="G576" s="250"/>
      <c r="H576" s="250"/>
      <c r="I576" s="250"/>
      <c r="J576" s="98"/>
      <c r="K576" s="251"/>
      <c r="L576" s="252"/>
      <c r="M576" s="250"/>
      <c r="N576" s="253"/>
      <c r="O576" s="254"/>
      <c r="P576" s="58"/>
      <c r="Q576" s="239"/>
    </row>
    <row r="577" spans="1:18" ht="12.75">
      <c r="A577" s="245">
        <v>36560</v>
      </c>
      <c r="B577" s="246">
        <v>38175</v>
      </c>
      <c r="C577" s="247">
        <v>1</v>
      </c>
      <c r="D577" s="248" t="s">
        <v>674</v>
      </c>
      <c r="E577" s="248"/>
      <c r="F577" s="249">
        <v>87</v>
      </c>
      <c r="G577" s="250">
        <v>1966</v>
      </c>
      <c r="H577" s="250">
        <v>10020663.68</v>
      </c>
      <c r="I577" s="250">
        <v>58542771</v>
      </c>
      <c r="J577" s="98"/>
      <c r="K577" s="251">
        <v>66</v>
      </c>
      <c r="L577" s="252">
        <v>16</v>
      </c>
      <c r="M577" s="250">
        <v>412500000</v>
      </c>
      <c r="N577" s="253"/>
      <c r="O577" s="254" t="s">
        <v>1034</v>
      </c>
      <c r="P577" s="58">
        <v>16</v>
      </c>
      <c r="Q577" s="239">
        <v>87</v>
      </c>
      <c r="R577" s="208">
        <v>0</v>
      </c>
    </row>
    <row r="578" spans="1:17" ht="12.75">
      <c r="A578" s="245"/>
      <c r="B578" s="246"/>
      <c r="C578" s="247"/>
      <c r="D578" s="248"/>
      <c r="E578" s="248"/>
      <c r="F578" s="249"/>
      <c r="G578" s="250"/>
      <c r="H578" s="250"/>
      <c r="I578" s="250"/>
      <c r="J578" s="98"/>
      <c r="K578" s="251"/>
      <c r="L578" s="252"/>
      <c r="M578" s="250"/>
      <c r="N578" s="253"/>
      <c r="O578" s="254"/>
      <c r="P578" s="58"/>
      <c r="Q578" s="239"/>
    </row>
    <row r="579" spans="1:18" ht="24">
      <c r="A579" s="245">
        <v>34974</v>
      </c>
      <c r="B579" s="246">
        <v>680770</v>
      </c>
      <c r="C579" s="247">
        <v>1</v>
      </c>
      <c r="D579" s="248" t="s">
        <v>323</v>
      </c>
      <c r="E579" s="248"/>
      <c r="F579" s="249" t="s">
        <v>109</v>
      </c>
      <c r="G579" s="250">
        <v>14300</v>
      </c>
      <c r="H579" s="250">
        <v>35803236.54</v>
      </c>
      <c r="I579" s="250">
        <v>371612476</v>
      </c>
      <c r="J579" s="98"/>
      <c r="K579" s="251">
        <v>146.2492839625</v>
      </c>
      <c r="L579" s="252">
        <v>7.75</v>
      </c>
      <c r="M579" s="250">
        <v>1887087535</v>
      </c>
      <c r="N579" s="253"/>
      <c r="O579" s="254" t="s">
        <v>1119</v>
      </c>
      <c r="P579" s="58">
        <v>7.75</v>
      </c>
      <c r="Q579" s="239">
        <v>53</v>
      </c>
      <c r="R579" s="208">
        <v>0</v>
      </c>
    </row>
    <row r="580" spans="1:18" s="329" customFormat="1" ht="12.75">
      <c r="A580" s="245"/>
      <c r="B580" s="246"/>
      <c r="C580" s="247"/>
      <c r="D580" s="255"/>
      <c r="E580" s="248"/>
      <c r="F580" s="249"/>
      <c r="G580" s="250"/>
      <c r="H580" s="250"/>
      <c r="I580" s="250"/>
      <c r="J580" s="98"/>
      <c r="K580" s="251"/>
      <c r="L580" s="287"/>
      <c r="M580" s="250"/>
      <c r="N580" s="253"/>
      <c r="O580" s="254"/>
      <c r="P580" s="58"/>
      <c r="Q580" s="239"/>
      <c r="R580" s="208"/>
    </row>
    <row r="581" spans="1:18" ht="24">
      <c r="A581" s="245">
        <v>34970</v>
      </c>
      <c r="B581" s="246">
        <v>668851</v>
      </c>
      <c r="C581" s="247">
        <v>1</v>
      </c>
      <c r="D581" s="248" t="s">
        <v>324</v>
      </c>
      <c r="E581" s="248"/>
      <c r="F581" s="249">
        <v>7</v>
      </c>
      <c r="G581" s="250">
        <v>1080</v>
      </c>
      <c r="H581" s="250">
        <v>6651687.750000003</v>
      </c>
      <c r="I581" s="250">
        <v>12133715</v>
      </c>
      <c r="J581" s="98"/>
      <c r="K581" s="251">
        <v>33.167510235</v>
      </c>
      <c r="L581" s="252">
        <v>46.5</v>
      </c>
      <c r="M581" s="250">
        <v>71327979</v>
      </c>
      <c r="N581" s="253"/>
      <c r="O581" s="254" t="s">
        <v>1120</v>
      </c>
      <c r="P581" s="58">
        <v>46.5</v>
      </c>
      <c r="Q581" s="239">
        <v>7</v>
      </c>
      <c r="R581" s="208">
        <v>0</v>
      </c>
    </row>
    <row r="582" spans="1:17" ht="12.75">
      <c r="A582" s="245"/>
      <c r="B582" s="246"/>
      <c r="C582" s="247"/>
      <c r="D582" s="248"/>
      <c r="E582" s="248"/>
      <c r="F582" s="249"/>
      <c r="G582" s="250"/>
      <c r="H582" s="250"/>
      <c r="I582" s="250"/>
      <c r="J582" s="98"/>
      <c r="K582" s="251"/>
      <c r="L582" s="252"/>
      <c r="M582" s="250"/>
      <c r="N582" s="253"/>
      <c r="O582" s="254"/>
      <c r="P582" s="58"/>
      <c r="Q582" s="239"/>
    </row>
    <row r="583" spans="1:18" ht="12.75">
      <c r="A583" s="245">
        <v>36614</v>
      </c>
      <c r="B583" s="246">
        <v>316741</v>
      </c>
      <c r="C583" s="247">
        <v>1</v>
      </c>
      <c r="D583" s="248" t="s">
        <v>790</v>
      </c>
      <c r="E583" s="248"/>
      <c r="F583" s="249">
        <v>87</v>
      </c>
      <c r="G583" s="250">
        <v>578</v>
      </c>
      <c r="H583" s="250">
        <v>1908404.19</v>
      </c>
      <c r="I583" s="250">
        <v>33992047</v>
      </c>
      <c r="J583" s="98"/>
      <c r="K583" s="251">
        <v>101.675</v>
      </c>
      <c r="L583" s="252">
        <v>24.5</v>
      </c>
      <c r="M583" s="250">
        <v>415000000</v>
      </c>
      <c r="N583" s="253"/>
      <c r="O583" s="254" t="s">
        <v>1058</v>
      </c>
      <c r="P583" s="58">
        <v>24.5</v>
      </c>
      <c r="Q583" s="239">
        <v>87</v>
      </c>
      <c r="R583" s="208">
        <v>0</v>
      </c>
    </row>
    <row r="584" spans="1:17" ht="12.75">
      <c r="A584" s="245"/>
      <c r="B584" s="246"/>
      <c r="C584" s="247"/>
      <c r="D584" s="248"/>
      <c r="E584" s="248"/>
      <c r="F584" s="249"/>
      <c r="G584" s="250"/>
      <c r="H584" s="250"/>
      <c r="I584" s="250"/>
      <c r="J584" s="98"/>
      <c r="K584" s="251"/>
      <c r="L584" s="252"/>
      <c r="M584" s="250"/>
      <c r="N584" s="253"/>
      <c r="O584" s="254"/>
      <c r="P584" s="58"/>
      <c r="Q584" s="239"/>
    </row>
    <row r="585" spans="1:18" ht="12.75">
      <c r="A585" s="245">
        <v>36475</v>
      </c>
      <c r="B585" s="246">
        <v>673952</v>
      </c>
      <c r="C585" s="247">
        <v>1</v>
      </c>
      <c r="D585" s="248" t="s">
        <v>697</v>
      </c>
      <c r="E585" s="248"/>
      <c r="F585" s="249">
        <v>43</v>
      </c>
      <c r="G585" s="250" t="s">
        <v>47</v>
      </c>
      <c r="H585" s="250" t="s">
        <v>47</v>
      </c>
      <c r="I585" s="250" t="s">
        <v>47</v>
      </c>
      <c r="J585" s="98"/>
      <c r="K585" s="281" t="s">
        <v>47</v>
      </c>
      <c r="L585" s="252" t="s">
        <v>47</v>
      </c>
      <c r="M585" s="611">
        <v>7734724</v>
      </c>
      <c r="N585" s="253"/>
      <c r="O585" s="254" t="s">
        <v>1035</v>
      </c>
      <c r="P585" s="58" t="s">
        <v>47</v>
      </c>
      <c r="Q585" s="239" t="e">
        <v>#N/A</v>
      </c>
      <c r="R585" s="208" t="e">
        <v>#N/A</v>
      </c>
    </row>
    <row r="586" spans="1:17" ht="12.75">
      <c r="A586" s="245"/>
      <c r="B586" s="246"/>
      <c r="C586" s="247"/>
      <c r="D586" s="255" t="s">
        <v>698</v>
      </c>
      <c r="E586" s="248"/>
      <c r="F586" s="249"/>
      <c r="G586" s="250"/>
      <c r="H586" s="250"/>
      <c r="I586" s="250"/>
      <c r="J586" s="98"/>
      <c r="K586" s="251"/>
      <c r="L586" s="287"/>
      <c r="M586" s="250"/>
      <c r="N586" s="253"/>
      <c r="O586" s="254"/>
      <c r="P586" s="58"/>
      <c r="Q586" s="239"/>
    </row>
    <row r="587" spans="1:18" ht="12.75">
      <c r="A587" s="245">
        <v>36026</v>
      </c>
      <c r="B587" s="246">
        <v>673071</v>
      </c>
      <c r="C587" s="247">
        <v>1</v>
      </c>
      <c r="D587" s="248" t="s">
        <v>325</v>
      </c>
      <c r="E587" s="248"/>
      <c r="F587" s="249" t="s">
        <v>155</v>
      </c>
      <c r="G587" s="250">
        <v>30</v>
      </c>
      <c r="H587" s="250">
        <v>35174.01</v>
      </c>
      <c r="I587" s="250">
        <v>330421</v>
      </c>
      <c r="J587" s="98"/>
      <c r="K587" s="251">
        <v>8.44076592</v>
      </c>
      <c r="L587" s="252">
        <v>12</v>
      </c>
      <c r="M587" s="250">
        <v>70339716</v>
      </c>
      <c r="N587" s="253"/>
      <c r="O587" s="254" t="s">
        <v>1121</v>
      </c>
      <c r="P587" s="58">
        <v>12</v>
      </c>
      <c r="Q587" s="239">
        <v>86</v>
      </c>
      <c r="R587" s="208">
        <v>0</v>
      </c>
    </row>
    <row r="588" spans="1:17" ht="12.75">
      <c r="A588" s="245"/>
      <c r="B588" s="246"/>
      <c r="C588" s="247"/>
      <c r="D588" s="248"/>
      <c r="E588" s="248"/>
      <c r="F588" s="249"/>
      <c r="G588" s="250"/>
      <c r="H588" s="250"/>
      <c r="I588" s="250"/>
      <c r="J588" s="98"/>
      <c r="K588" s="251"/>
      <c r="L588" s="252"/>
      <c r="M588" s="250"/>
      <c r="N588" s="253"/>
      <c r="O588" s="254"/>
      <c r="P588" s="58"/>
      <c r="Q588" s="239"/>
    </row>
    <row r="589" spans="1:18" ht="24">
      <c r="A589" s="245">
        <v>36552</v>
      </c>
      <c r="B589" s="246">
        <v>678407</v>
      </c>
      <c r="C589" s="247">
        <v>1</v>
      </c>
      <c r="D589" s="248" t="s">
        <v>653</v>
      </c>
      <c r="E589" s="248"/>
      <c r="F589" s="249">
        <v>86</v>
      </c>
      <c r="G589" s="250">
        <v>113</v>
      </c>
      <c r="H589" s="250">
        <v>19223607.450000003</v>
      </c>
      <c r="I589" s="250">
        <v>4165367</v>
      </c>
      <c r="J589" s="98"/>
      <c r="K589" s="251">
        <v>512.741259</v>
      </c>
      <c r="L589" s="252">
        <v>450</v>
      </c>
      <c r="M589" s="250">
        <v>113942502</v>
      </c>
      <c r="N589" s="253"/>
      <c r="O589" s="254" t="s">
        <v>1122</v>
      </c>
      <c r="P589" s="58">
        <v>450</v>
      </c>
      <c r="Q589" s="239">
        <v>86</v>
      </c>
      <c r="R589" s="208" t="e">
        <v>#N/A</v>
      </c>
    </row>
    <row r="590" spans="1:18" ht="12.75">
      <c r="A590" s="245"/>
      <c r="B590" s="246"/>
      <c r="C590" s="247"/>
      <c r="D590" s="255"/>
      <c r="E590" s="248"/>
      <c r="F590" s="249"/>
      <c r="G590" s="250"/>
      <c r="H590" s="250"/>
      <c r="I590" s="250"/>
      <c r="J590" s="98"/>
      <c r="K590" s="251"/>
      <c r="L590" s="269"/>
      <c r="M590" s="250"/>
      <c r="N590" s="253"/>
      <c r="O590" s="254"/>
      <c r="P590" s="58"/>
      <c r="Q590" s="239"/>
      <c r="R590" s="328"/>
    </row>
    <row r="591" spans="1:18" ht="12.75">
      <c r="A591" s="245">
        <v>36152</v>
      </c>
      <c r="B591" s="246">
        <v>258360</v>
      </c>
      <c r="C591" s="247">
        <v>1</v>
      </c>
      <c r="D591" s="248" t="s">
        <v>326</v>
      </c>
      <c r="E591" s="248"/>
      <c r="F591" s="249" t="s">
        <v>109</v>
      </c>
      <c r="G591" s="250">
        <v>15</v>
      </c>
      <c r="H591" s="250">
        <v>59180.03</v>
      </c>
      <c r="I591" s="250">
        <v>36180</v>
      </c>
      <c r="J591" s="98"/>
      <c r="K591" s="251">
        <v>14.16999891</v>
      </c>
      <c r="L591" s="252">
        <v>163.5</v>
      </c>
      <c r="M591" s="250">
        <v>8666666</v>
      </c>
      <c r="N591" s="253"/>
      <c r="O591" s="254" t="s">
        <v>1051</v>
      </c>
      <c r="P591" s="58">
        <v>163.5</v>
      </c>
      <c r="Q591" s="239">
        <v>53</v>
      </c>
      <c r="R591" s="208">
        <v>0</v>
      </c>
    </row>
    <row r="592" spans="1:17" ht="12.75">
      <c r="A592" s="245"/>
      <c r="B592" s="246"/>
      <c r="C592" s="247"/>
      <c r="D592" s="248"/>
      <c r="E592" s="248"/>
      <c r="F592" s="249"/>
      <c r="G592" s="250"/>
      <c r="H592" s="250"/>
      <c r="I592" s="250"/>
      <c r="J592" s="98"/>
      <c r="K592" s="251"/>
      <c r="L592" s="252"/>
      <c r="M592" s="250"/>
      <c r="N592" s="253"/>
      <c r="O592" s="254"/>
      <c r="P592" s="58"/>
      <c r="Q592" s="239"/>
    </row>
    <row r="593" spans="1:18" ht="12.75">
      <c r="A593" s="245">
        <v>36584</v>
      </c>
      <c r="B593" s="246">
        <v>125185</v>
      </c>
      <c r="C593" s="247">
        <v>1</v>
      </c>
      <c r="D593" s="248" t="s">
        <v>692</v>
      </c>
      <c r="E593" s="248"/>
      <c r="F593" s="249">
        <v>87</v>
      </c>
      <c r="G593" s="250">
        <v>374</v>
      </c>
      <c r="H593" s="250">
        <v>13753263.740000002</v>
      </c>
      <c r="I593" s="250">
        <v>3273961</v>
      </c>
      <c r="J593" s="98"/>
      <c r="K593" s="251">
        <v>158.1380985</v>
      </c>
      <c r="L593" s="252">
        <v>345</v>
      </c>
      <c r="M593" s="250">
        <v>45837130</v>
      </c>
      <c r="N593" s="253"/>
      <c r="O593" s="254" t="s">
        <v>1123</v>
      </c>
      <c r="P593" s="58">
        <v>345</v>
      </c>
      <c r="Q593" s="239">
        <v>87</v>
      </c>
      <c r="R593" s="208">
        <v>0</v>
      </c>
    </row>
    <row r="594" spans="1:17" ht="12.75">
      <c r="A594" s="245"/>
      <c r="B594" s="246"/>
      <c r="C594" s="247"/>
      <c r="D594" s="255"/>
      <c r="E594" s="248"/>
      <c r="F594" s="249"/>
      <c r="G594" s="250"/>
      <c r="H594" s="250"/>
      <c r="I594" s="250"/>
      <c r="J594" s="98"/>
      <c r="K594" s="251"/>
      <c r="L594" s="269"/>
      <c r="M594" s="250"/>
      <c r="N594" s="253"/>
      <c r="O594" s="254"/>
      <c r="P594" s="58"/>
      <c r="Q594" s="239"/>
    </row>
    <row r="595" spans="1:18" ht="12.75">
      <c r="A595" s="245">
        <v>35866</v>
      </c>
      <c r="B595" s="246">
        <v>257066</v>
      </c>
      <c r="C595" s="247">
        <v>1</v>
      </c>
      <c r="D595" s="248" t="s">
        <v>327</v>
      </c>
      <c r="E595" s="248"/>
      <c r="F595" s="249" t="s">
        <v>89</v>
      </c>
      <c r="G595" s="250">
        <v>176</v>
      </c>
      <c r="H595" s="250">
        <v>503232.87</v>
      </c>
      <c r="I595" s="250">
        <v>232082</v>
      </c>
      <c r="J595" s="98"/>
      <c r="K595" s="251">
        <v>17.2774</v>
      </c>
      <c r="L595" s="252">
        <v>215</v>
      </c>
      <c r="M595" s="250">
        <v>8036000</v>
      </c>
      <c r="N595" s="253"/>
      <c r="O595" s="254" t="s">
        <v>1035</v>
      </c>
      <c r="P595" s="58">
        <v>215</v>
      </c>
      <c r="Q595" s="239">
        <v>97</v>
      </c>
      <c r="R595" s="208">
        <v>0</v>
      </c>
    </row>
    <row r="596" spans="1:17" ht="12.75">
      <c r="A596" s="245"/>
      <c r="B596" s="246"/>
      <c r="C596" s="247"/>
      <c r="D596" s="248"/>
      <c r="E596" s="248"/>
      <c r="F596" s="249"/>
      <c r="G596" s="250"/>
      <c r="H596" s="250"/>
      <c r="I596" s="250"/>
      <c r="J596" s="98"/>
      <c r="K596" s="251"/>
      <c r="L596" s="252"/>
      <c r="M596" s="250"/>
      <c r="N596" s="253"/>
      <c r="O596" s="254"/>
      <c r="P596" s="58"/>
      <c r="Q596" s="239"/>
    </row>
    <row r="597" spans="1:18" ht="12.75">
      <c r="A597" s="245">
        <v>36293</v>
      </c>
      <c r="B597" s="246">
        <v>683854</v>
      </c>
      <c r="C597" s="247">
        <v>1</v>
      </c>
      <c r="D597" s="295" t="s">
        <v>328</v>
      </c>
      <c r="E597" s="248"/>
      <c r="F597" s="249">
        <v>53</v>
      </c>
      <c r="G597" s="250">
        <v>73</v>
      </c>
      <c r="H597" s="250">
        <v>123169.96</v>
      </c>
      <c r="I597" s="250">
        <v>2281009</v>
      </c>
      <c r="J597" s="98"/>
      <c r="K597" s="251">
        <v>1.978</v>
      </c>
      <c r="L597" s="252">
        <v>5.75</v>
      </c>
      <c r="M597" s="250">
        <v>34400000</v>
      </c>
      <c r="N597" s="253"/>
      <c r="O597" s="254" t="s">
        <v>633</v>
      </c>
      <c r="P597" s="58"/>
      <c r="Q597" s="239">
        <v>53</v>
      </c>
      <c r="R597" s="208">
        <v>0</v>
      </c>
    </row>
    <row r="598" spans="1:17" ht="12.75">
      <c r="A598" s="245"/>
      <c r="B598" s="246"/>
      <c r="C598" s="247"/>
      <c r="D598" s="248"/>
      <c r="E598" s="248"/>
      <c r="F598" s="249"/>
      <c r="G598" s="250"/>
      <c r="H598" s="250"/>
      <c r="I598" s="250"/>
      <c r="J598" s="98"/>
      <c r="K598" s="251"/>
      <c r="L598" s="269"/>
      <c r="M598" s="250"/>
      <c r="N598" s="253"/>
      <c r="O598" s="254"/>
      <c r="P598" s="58"/>
      <c r="Q598" s="239"/>
    </row>
    <row r="599" spans="1:18" ht="12.75">
      <c r="A599" s="245">
        <v>35550</v>
      </c>
      <c r="B599" s="246">
        <v>683564</v>
      </c>
      <c r="C599" s="247">
        <v>1</v>
      </c>
      <c r="D599" s="248" t="s">
        <v>749</v>
      </c>
      <c r="E599" s="248"/>
      <c r="F599" s="249">
        <v>4</v>
      </c>
      <c r="G599" s="250">
        <v>121</v>
      </c>
      <c r="H599" s="250">
        <v>949122.44</v>
      </c>
      <c r="I599" s="250">
        <v>2248236</v>
      </c>
      <c r="J599" s="98"/>
      <c r="K599" s="281" t="s">
        <v>47</v>
      </c>
      <c r="L599" s="252" t="s">
        <v>47</v>
      </c>
      <c r="M599" s="250">
        <v>38416246</v>
      </c>
      <c r="N599" s="253"/>
      <c r="O599" s="254" t="s">
        <v>1124</v>
      </c>
      <c r="P599" s="58" t="s">
        <v>47</v>
      </c>
      <c r="Q599" s="239">
        <v>4</v>
      </c>
      <c r="R599" s="208">
        <v>0</v>
      </c>
    </row>
    <row r="600" spans="1:17" ht="12.75">
      <c r="A600" s="245"/>
      <c r="B600" s="246"/>
      <c r="C600" s="247"/>
      <c r="D600" s="255" t="s">
        <v>750</v>
      </c>
      <c r="E600" s="248"/>
      <c r="F600" s="249"/>
      <c r="G600" s="250"/>
      <c r="H600" s="250"/>
      <c r="I600" s="250"/>
      <c r="J600" s="98"/>
      <c r="K600" s="251"/>
      <c r="L600" s="269"/>
      <c r="M600" s="250"/>
      <c r="N600" s="253"/>
      <c r="O600" s="254"/>
      <c r="P600" s="58"/>
      <c r="Q600" s="239"/>
    </row>
    <row r="601" spans="1:18" ht="12.75">
      <c r="A601" s="245">
        <v>34948</v>
      </c>
      <c r="B601" s="246">
        <v>526250</v>
      </c>
      <c r="C601" s="247">
        <v>1</v>
      </c>
      <c r="D601" s="248" t="s">
        <v>329</v>
      </c>
      <c r="E601" s="248"/>
      <c r="F601" s="249">
        <v>4</v>
      </c>
      <c r="G601" s="250">
        <v>150</v>
      </c>
      <c r="H601" s="250">
        <v>111150.76</v>
      </c>
      <c r="I601" s="250">
        <v>2042931</v>
      </c>
      <c r="J601" s="98"/>
      <c r="K601" s="251">
        <v>4.7293005375</v>
      </c>
      <c r="L601" s="252">
        <v>5.25</v>
      </c>
      <c r="M601" s="250">
        <v>90081915</v>
      </c>
      <c r="N601" s="253"/>
      <c r="O601" s="254" t="s">
        <v>1040</v>
      </c>
      <c r="P601" s="58">
        <v>5.25</v>
      </c>
      <c r="Q601" s="239">
        <v>4</v>
      </c>
      <c r="R601" s="208">
        <v>0</v>
      </c>
    </row>
    <row r="602" spans="1:17" ht="12.75">
      <c r="A602" s="245"/>
      <c r="B602" s="246"/>
      <c r="C602" s="247"/>
      <c r="D602" s="255" t="s">
        <v>330</v>
      </c>
      <c r="E602" s="248"/>
      <c r="F602" s="249"/>
      <c r="G602" s="250"/>
      <c r="H602" s="250"/>
      <c r="I602" s="250"/>
      <c r="J602" s="98"/>
      <c r="K602" s="251"/>
      <c r="L602" s="269"/>
      <c r="M602" s="250"/>
      <c r="N602" s="253"/>
      <c r="O602" s="254"/>
      <c r="P602" s="58"/>
      <c r="Q602" s="239"/>
    </row>
    <row r="603" spans="1:17" ht="12.75">
      <c r="A603" s="245"/>
      <c r="B603" s="246"/>
      <c r="C603" s="247"/>
      <c r="D603" s="255"/>
      <c r="E603" s="248"/>
      <c r="F603" s="249"/>
      <c r="G603" s="250"/>
      <c r="H603" s="250"/>
      <c r="I603" s="250"/>
      <c r="J603" s="98"/>
      <c r="K603" s="251"/>
      <c r="L603" s="269"/>
      <c r="M603" s="250"/>
      <c r="N603" s="253"/>
      <c r="O603" s="254"/>
      <c r="P603" s="58"/>
      <c r="Q603" s="239"/>
    </row>
    <row r="604" spans="1:18" ht="12.75">
      <c r="A604" s="245">
        <v>35415</v>
      </c>
      <c r="B604" s="246">
        <v>688183</v>
      </c>
      <c r="C604" s="247">
        <v>1</v>
      </c>
      <c r="D604" s="248" t="s">
        <v>331</v>
      </c>
      <c r="E604" s="248"/>
      <c r="F604" s="249" t="s">
        <v>92</v>
      </c>
      <c r="G604" s="250">
        <v>407</v>
      </c>
      <c r="H604" s="250">
        <v>2791167.85</v>
      </c>
      <c r="I604" s="250">
        <v>1641237</v>
      </c>
      <c r="J604" s="98"/>
      <c r="K604" s="251">
        <v>45.11546596198202</v>
      </c>
      <c r="L604" s="252">
        <v>171.6780720334268</v>
      </c>
      <c r="M604" s="250">
        <v>26279108</v>
      </c>
      <c r="N604" s="253"/>
      <c r="O604" s="254" t="s">
        <v>1125</v>
      </c>
      <c r="P604" s="58">
        <v>171.6780720334268</v>
      </c>
      <c r="Q604" s="239">
        <v>58</v>
      </c>
      <c r="R604" s="208">
        <v>0</v>
      </c>
    </row>
    <row r="605" spans="1:17" ht="12.75">
      <c r="A605" s="245"/>
      <c r="B605" s="246"/>
      <c r="C605" s="247"/>
      <c r="D605" s="248"/>
      <c r="E605" s="248"/>
      <c r="F605" s="249"/>
      <c r="G605" s="250"/>
      <c r="H605" s="250"/>
      <c r="I605" s="250"/>
      <c r="J605" s="98"/>
      <c r="K605" s="251"/>
      <c r="L605" s="252"/>
      <c r="M605" s="250"/>
      <c r="N605" s="253"/>
      <c r="O605" s="254"/>
      <c r="P605" s="58"/>
      <c r="Q605" s="239"/>
    </row>
    <row r="606" spans="1:18" ht="12.75">
      <c r="A606" s="245">
        <v>35338</v>
      </c>
      <c r="B606" s="246">
        <v>683166</v>
      </c>
      <c r="C606" s="247">
        <v>1</v>
      </c>
      <c r="D606" s="248" t="s">
        <v>588</v>
      </c>
      <c r="E606" s="248"/>
      <c r="F606" s="249" t="s">
        <v>213</v>
      </c>
      <c r="G606" s="250">
        <v>1862</v>
      </c>
      <c r="H606" s="250">
        <v>23927845.509999998</v>
      </c>
      <c r="I606" s="250">
        <v>6490205</v>
      </c>
      <c r="J606" s="98"/>
      <c r="K606" s="251">
        <v>106.1714892</v>
      </c>
      <c r="L606" s="252">
        <v>322.5</v>
      </c>
      <c r="M606" s="250">
        <v>32921392</v>
      </c>
      <c r="N606" s="253"/>
      <c r="O606" s="254" t="s">
        <v>1106</v>
      </c>
      <c r="P606" s="58">
        <v>322.5</v>
      </c>
      <c r="Q606" s="239">
        <v>67</v>
      </c>
      <c r="R606" s="208">
        <v>0</v>
      </c>
    </row>
    <row r="607" spans="1:17" ht="12.75">
      <c r="A607" s="245"/>
      <c r="B607" s="246"/>
      <c r="C607" s="247"/>
      <c r="D607" s="255" t="s">
        <v>587</v>
      </c>
      <c r="E607" s="248"/>
      <c r="F607" s="249"/>
      <c r="G607" s="250"/>
      <c r="H607" s="250"/>
      <c r="I607" s="250"/>
      <c r="J607" s="98"/>
      <c r="K607" s="251"/>
      <c r="L607" s="252"/>
      <c r="M607" s="250"/>
      <c r="N607" s="253"/>
      <c r="O607" s="254"/>
      <c r="P607" s="58"/>
      <c r="Q607" s="239"/>
    </row>
    <row r="608" spans="1:17" ht="12.75" customHeight="1">
      <c r="A608" s="245"/>
      <c r="B608" s="246"/>
      <c r="C608" s="247"/>
      <c r="D608" s="248"/>
      <c r="E608" s="248"/>
      <c r="F608" s="249"/>
      <c r="G608" s="250"/>
      <c r="H608" s="250"/>
      <c r="I608" s="250"/>
      <c r="J608" s="98"/>
      <c r="K608" s="251"/>
      <c r="L608" s="252"/>
      <c r="M608" s="250"/>
      <c r="N608" s="253"/>
      <c r="O608" s="254"/>
      <c r="P608" s="58"/>
      <c r="Q608" s="239"/>
    </row>
    <row r="609" spans="1:18" ht="12.75">
      <c r="A609" s="245">
        <v>35983</v>
      </c>
      <c r="B609" s="246">
        <v>294052</v>
      </c>
      <c r="C609" s="247">
        <v>1</v>
      </c>
      <c r="D609" s="248" t="s">
        <v>332</v>
      </c>
      <c r="E609" s="248"/>
      <c r="F609" s="249" t="s">
        <v>89</v>
      </c>
      <c r="G609" s="250">
        <v>252</v>
      </c>
      <c r="H609" s="250">
        <v>2032007.16</v>
      </c>
      <c r="I609" s="250">
        <v>214676</v>
      </c>
      <c r="J609" s="98"/>
      <c r="K609" s="251">
        <v>147.9196069</v>
      </c>
      <c r="L609" s="252">
        <v>942.5</v>
      </c>
      <c r="M609" s="250">
        <v>15694388</v>
      </c>
      <c r="N609" s="253"/>
      <c r="O609" s="254" t="s">
        <v>1071</v>
      </c>
      <c r="P609" s="58">
        <v>942.5</v>
      </c>
      <c r="Q609" s="239">
        <v>97</v>
      </c>
      <c r="R609" s="208">
        <v>0</v>
      </c>
    </row>
    <row r="610" spans="1:17" ht="12.75">
      <c r="A610" s="245"/>
      <c r="B610" s="246"/>
      <c r="C610" s="247"/>
      <c r="D610" s="255"/>
      <c r="E610" s="248"/>
      <c r="F610" s="249"/>
      <c r="G610" s="250"/>
      <c r="H610" s="250"/>
      <c r="I610" s="250"/>
      <c r="J610" s="98"/>
      <c r="K610" s="251"/>
      <c r="L610" s="269"/>
      <c r="M610" s="250"/>
      <c r="N610" s="253"/>
      <c r="O610" s="254"/>
      <c r="P610" s="58"/>
      <c r="Q610" s="239"/>
    </row>
    <row r="611" spans="1:18" ht="12.75">
      <c r="A611" s="245">
        <v>36537</v>
      </c>
      <c r="B611" s="246">
        <v>936514</v>
      </c>
      <c r="C611" s="247">
        <v>1</v>
      </c>
      <c r="D611" s="248" t="s">
        <v>333</v>
      </c>
      <c r="E611" s="248"/>
      <c r="F611" s="249" t="s">
        <v>126</v>
      </c>
      <c r="G611" s="250">
        <v>58</v>
      </c>
      <c r="H611" s="250">
        <v>31194.63</v>
      </c>
      <c r="I611" s="250">
        <v>533560</v>
      </c>
      <c r="J611" s="98"/>
      <c r="K611" s="251">
        <v>2.811</v>
      </c>
      <c r="L611" s="273">
        <v>6</v>
      </c>
      <c r="M611" s="250">
        <v>46850000</v>
      </c>
      <c r="N611" s="253"/>
      <c r="O611" s="254" t="s">
        <v>1050</v>
      </c>
      <c r="P611" s="58">
        <v>6</v>
      </c>
      <c r="Q611" s="239">
        <v>63</v>
      </c>
      <c r="R611" s="208">
        <v>0</v>
      </c>
    </row>
    <row r="612" spans="1:17" ht="12.75">
      <c r="A612" s="245">
        <v>35254</v>
      </c>
      <c r="B612" s="246">
        <v>695086</v>
      </c>
      <c r="C612" s="247"/>
      <c r="D612" s="255" t="s">
        <v>146</v>
      </c>
      <c r="E612" s="248"/>
      <c r="F612" s="249" t="s">
        <v>126</v>
      </c>
      <c r="G612" s="250" t="s">
        <v>47</v>
      </c>
      <c r="H612" s="250" t="s">
        <v>47</v>
      </c>
      <c r="I612" s="250" t="s">
        <v>47</v>
      </c>
      <c r="J612" s="98"/>
      <c r="K612" s="281" t="s">
        <v>47</v>
      </c>
      <c r="L612" s="252" t="s">
        <v>47</v>
      </c>
      <c r="M612" s="250" t="s">
        <v>47</v>
      </c>
      <c r="N612" s="253"/>
      <c r="O612" s="254" t="s">
        <v>47</v>
      </c>
      <c r="P612" s="58" t="s">
        <v>47</v>
      </c>
      <c r="Q612" s="239">
        <v>63</v>
      </c>
    </row>
    <row r="613" spans="1:17" ht="15">
      <c r="A613" s="245"/>
      <c r="B613" s="246"/>
      <c r="C613" s="247"/>
      <c r="D613" s="278"/>
      <c r="E613" s="248"/>
      <c r="F613" s="249"/>
      <c r="G613" s="250"/>
      <c r="H613" s="250"/>
      <c r="I613" s="250"/>
      <c r="J613" s="98"/>
      <c r="K613" s="266"/>
      <c r="L613" s="269"/>
      <c r="M613" s="250"/>
      <c r="N613" s="253"/>
      <c r="O613" s="254"/>
      <c r="P613" s="58"/>
      <c r="Q613" s="239"/>
    </row>
    <row r="614" spans="1:18" ht="12.75">
      <c r="A614" s="245">
        <v>36012</v>
      </c>
      <c r="B614" s="246">
        <v>375366</v>
      </c>
      <c r="C614" s="247">
        <v>1</v>
      </c>
      <c r="D614" s="248" t="s">
        <v>334</v>
      </c>
      <c r="E614" s="248"/>
      <c r="F614" s="249" t="s">
        <v>86</v>
      </c>
      <c r="G614" s="250">
        <v>331</v>
      </c>
      <c r="H614" s="250">
        <v>1302678.43</v>
      </c>
      <c r="I614" s="250">
        <v>339100</v>
      </c>
      <c r="J614" s="98"/>
      <c r="K614" s="251">
        <v>12.1503369</v>
      </c>
      <c r="L614" s="282">
        <v>331.5</v>
      </c>
      <c r="M614" s="250">
        <v>3665260</v>
      </c>
      <c r="N614" s="253"/>
      <c r="O614" s="254" t="s">
        <v>633</v>
      </c>
      <c r="P614" s="58">
        <v>331.5</v>
      </c>
      <c r="Q614" s="239">
        <v>54</v>
      </c>
      <c r="R614" s="208">
        <v>0</v>
      </c>
    </row>
    <row r="615" spans="1:17" ht="15">
      <c r="A615" s="245"/>
      <c r="B615" s="246"/>
      <c r="C615" s="247"/>
      <c r="D615" s="278"/>
      <c r="E615" s="248"/>
      <c r="F615" s="249"/>
      <c r="G615" s="250"/>
      <c r="H615" s="250"/>
      <c r="I615" s="250"/>
      <c r="J615" s="98"/>
      <c r="K615" s="266"/>
      <c r="L615" s="269"/>
      <c r="M615" s="250"/>
      <c r="N615" s="253"/>
      <c r="O615" s="254"/>
      <c r="P615" s="58"/>
      <c r="Q615" s="239"/>
    </row>
    <row r="616" spans="1:18" ht="12.75">
      <c r="A616" s="245">
        <v>36602</v>
      </c>
      <c r="B616" s="246">
        <v>263643</v>
      </c>
      <c r="C616" s="247">
        <v>1</v>
      </c>
      <c r="D616" s="248" t="s">
        <v>761</v>
      </c>
      <c r="E616" s="248"/>
      <c r="F616" s="249">
        <v>58</v>
      </c>
      <c r="G616" s="250">
        <v>327</v>
      </c>
      <c r="H616" s="250">
        <v>1017620.08</v>
      </c>
      <c r="I616" s="250">
        <v>7208026</v>
      </c>
      <c r="J616" s="98"/>
      <c r="K616" s="251">
        <v>6.5</v>
      </c>
      <c r="L616" s="282">
        <v>32.5</v>
      </c>
      <c r="M616" s="250">
        <v>20000000</v>
      </c>
      <c r="N616" s="253"/>
      <c r="O616" s="254" t="s">
        <v>1078</v>
      </c>
      <c r="P616" s="58">
        <v>32.5</v>
      </c>
      <c r="Q616" s="239" t="s">
        <v>1126</v>
      </c>
      <c r="R616" s="208" t="e">
        <v>#VALUE!</v>
      </c>
    </row>
    <row r="617" spans="1:17" ht="12.75">
      <c r="A617" s="245"/>
      <c r="B617" s="246"/>
      <c r="C617" s="247"/>
      <c r="D617" s="248"/>
      <c r="E617" s="248"/>
      <c r="F617" s="249"/>
      <c r="G617" s="250"/>
      <c r="H617" s="250"/>
      <c r="I617" s="250"/>
      <c r="J617" s="98"/>
      <c r="K617" s="251"/>
      <c r="L617" s="282"/>
      <c r="M617" s="250"/>
      <c r="N617" s="253"/>
      <c r="O617" s="254"/>
      <c r="P617" s="58"/>
      <c r="Q617" s="239"/>
    </row>
    <row r="618" spans="1:18" ht="15" customHeight="1">
      <c r="A618" s="245">
        <v>35866</v>
      </c>
      <c r="B618" s="246">
        <v>960331</v>
      </c>
      <c r="C618" s="247">
        <v>1</v>
      </c>
      <c r="D618" s="248" t="s">
        <v>566</v>
      </c>
      <c r="E618" s="248"/>
      <c r="F618" s="249" t="s">
        <v>155</v>
      </c>
      <c r="G618" s="250">
        <v>909</v>
      </c>
      <c r="H618" s="250">
        <v>3835583.17</v>
      </c>
      <c r="I618" s="250">
        <v>2732868</v>
      </c>
      <c r="J618" s="98"/>
      <c r="K618" s="251">
        <v>45.09096606</v>
      </c>
      <c r="L618" s="252">
        <v>114</v>
      </c>
      <c r="M618" s="250">
        <v>39553479</v>
      </c>
      <c r="N618" s="253"/>
      <c r="O618" s="254" t="s">
        <v>633</v>
      </c>
      <c r="P618" s="58">
        <v>114</v>
      </c>
      <c r="Q618" s="239">
        <v>86</v>
      </c>
      <c r="R618" s="208">
        <v>0</v>
      </c>
    </row>
    <row r="619" spans="1:17" ht="13.5" customHeight="1">
      <c r="A619" s="245"/>
      <c r="B619" s="246"/>
      <c r="C619" s="247"/>
      <c r="D619" s="255" t="s">
        <v>567</v>
      </c>
      <c r="E619" s="248"/>
      <c r="F619" s="249"/>
      <c r="G619" s="250"/>
      <c r="H619" s="250"/>
      <c r="I619" s="250"/>
      <c r="J619" s="98"/>
      <c r="K619" s="251"/>
      <c r="L619" s="269"/>
      <c r="M619" s="250"/>
      <c r="N619" s="253"/>
      <c r="O619" s="254"/>
      <c r="P619" s="58"/>
      <c r="Q619" s="239"/>
    </row>
    <row r="620" spans="1:18" ht="24">
      <c r="A620" s="245">
        <v>35513</v>
      </c>
      <c r="B620" s="246">
        <v>845524</v>
      </c>
      <c r="C620" s="247">
        <v>1</v>
      </c>
      <c r="D620" s="248" t="s">
        <v>335</v>
      </c>
      <c r="E620" s="248"/>
      <c r="F620" s="249" t="s">
        <v>155</v>
      </c>
      <c r="G620" s="250">
        <v>493</v>
      </c>
      <c r="H620" s="250">
        <v>5584721.640000001</v>
      </c>
      <c r="I620" s="250">
        <v>12441503</v>
      </c>
      <c r="J620" s="98"/>
      <c r="K620" s="251">
        <v>89.9710581</v>
      </c>
      <c r="L620" s="282">
        <v>52.5</v>
      </c>
      <c r="M620" s="250">
        <v>171373444</v>
      </c>
      <c r="N620" s="253"/>
      <c r="O620" s="254" t="s">
        <v>1127</v>
      </c>
      <c r="P620" s="58">
        <v>52.5</v>
      </c>
      <c r="Q620" s="239">
        <v>86</v>
      </c>
      <c r="R620" s="208">
        <v>0</v>
      </c>
    </row>
    <row r="621" spans="1:17" ht="12.75">
      <c r="A621" s="245"/>
      <c r="B621" s="338"/>
      <c r="C621" s="247"/>
      <c r="D621" s="255"/>
      <c r="E621" s="248"/>
      <c r="F621" s="249"/>
      <c r="G621" s="250"/>
      <c r="H621" s="250"/>
      <c r="I621" s="250"/>
      <c r="J621" s="98"/>
      <c r="K621" s="271"/>
      <c r="L621" s="291"/>
      <c r="M621" s="250"/>
      <c r="N621" s="253"/>
      <c r="O621" s="254"/>
      <c r="P621" s="58"/>
      <c r="Q621" s="239"/>
    </row>
    <row r="622" spans="1:18" ht="12.75">
      <c r="A622" s="245">
        <v>34956</v>
      </c>
      <c r="B622" s="246">
        <v>701518</v>
      </c>
      <c r="C622" s="247">
        <v>1</v>
      </c>
      <c r="D622" s="248" t="s">
        <v>336</v>
      </c>
      <c r="E622" s="248"/>
      <c r="F622" s="249" t="s">
        <v>109</v>
      </c>
      <c r="G622" s="250">
        <v>16</v>
      </c>
      <c r="H622" s="250">
        <v>26631.41</v>
      </c>
      <c r="I622" s="250">
        <v>10743</v>
      </c>
      <c r="J622" s="98"/>
      <c r="K622" s="251">
        <v>5.14627645</v>
      </c>
      <c r="L622" s="252">
        <v>245</v>
      </c>
      <c r="M622" s="250">
        <v>2100521</v>
      </c>
      <c r="N622" s="253"/>
      <c r="O622" s="254" t="s">
        <v>1051</v>
      </c>
      <c r="P622" s="58">
        <v>245</v>
      </c>
      <c r="Q622" s="239">
        <v>53</v>
      </c>
      <c r="R622" s="208">
        <v>0</v>
      </c>
    </row>
    <row r="623" spans="1:17" ht="12.75">
      <c r="A623" s="245"/>
      <c r="B623" s="246"/>
      <c r="C623" s="247"/>
      <c r="D623" s="248"/>
      <c r="E623" s="248"/>
      <c r="F623" s="249"/>
      <c r="G623" s="250"/>
      <c r="H623" s="250"/>
      <c r="I623" s="250"/>
      <c r="J623" s="98"/>
      <c r="K623" s="251"/>
      <c r="L623" s="252"/>
      <c r="M623" s="250"/>
      <c r="N623" s="253"/>
      <c r="O623" s="254"/>
      <c r="P623" s="58"/>
      <c r="Q623" s="239"/>
    </row>
    <row r="624" spans="1:18" ht="13.5" customHeight="1">
      <c r="A624" s="245">
        <v>35577</v>
      </c>
      <c r="B624" s="246">
        <v>831307</v>
      </c>
      <c r="C624" s="247">
        <v>1</v>
      </c>
      <c r="D624" s="248" t="s">
        <v>593</v>
      </c>
      <c r="E624" s="248"/>
      <c r="F624" s="249">
        <v>54</v>
      </c>
      <c r="G624" s="250">
        <v>1754</v>
      </c>
      <c r="H624" s="250">
        <v>4799162.72</v>
      </c>
      <c r="I624" s="250">
        <v>75765422</v>
      </c>
      <c r="J624" s="98"/>
      <c r="K624" s="251">
        <v>25.3665538925</v>
      </c>
      <c r="L624" s="252">
        <v>5.75</v>
      </c>
      <c r="M624" s="250">
        <v>441157459</v>
      </c>
      <c r="N624" s="253"/>
      <c r="O624" s="254" t="s">
        <v>1128</v>
      </c>
      <c r="P624" s="58">
        <v>5.75</v>
      </c>
      <c r="Q624" s="239">
        <v>54</v>
      </c>
      <c r="R624" s="208">
        <v>0</v>
      </c>
    </row>
    <row r="625" spans="1:17" ht="13.5" customHeight="1">
      <c r="A625" s="245"/>
      <c r="B625" s="246"/>
      <c r="C625" s="247"/>
      <c r="D625" s="255" t="s">
        <v>594</v>
      </c>
      <c r="E625" s="248"/>
      <c r="F625" s="249"/>
      <c r="G625" s="250"/>
      <c r="H625" s="250"/>
      <c r="I625" s="250"/>
      <c r="J625" s="98"/>
      <c r="K625" s="251"/>
      <c r="L625" s="269"/>
      <c r="M625" s="250"/>
      <c r="N625" s="253"/>
      <c r="O625" s="254"/>
      <c r="P625" s="58"/>
      <c r="Q625" s="239"/>
    </row>
    <row r="626" spans="1:18" ht="13.5" customHeight="1">
      <c r="A626" s="245">
        <v>36577</v>
      </c>
      <c r="B626" s="246">
        <v>114990</v>
      </c>
      <c r="C626" s="247">
        <v>1</v>
      </c>
      <c r="D626" s="248" t="s">
        <v>701</v>
      </c>
      <c r="E626" s="248"/>
      <c r="F626" s="249">
        <v>54</v>
      </c>
      <c r="G626" s="250">
        <v>566</v>
      </c>
      <c r="H626" s="250">
        <v>874631.47</v>
      </c>
      <c r="I626" s="250">
        <v>11824739</v>
      </c>
      <c r="J626" s="98"/>
      <c r="K626" s="251">
        <v>21.3500000175</v>
      </c>
      <c r="L626" s="252">
        <v>5.25</v>
      </c>
      <c r="M626" s="250">
        <v>406666667</v>
      </c>
      <c r="N626" s="253"/>
      <c r="O626" s="254" t="s">
        <v>633</v>
      </c>
      <c r="P626" s="58"/>
      <c r="Q626" s="239">
        <v>54</v>
      </c>
      <c r="R626" s="208">
        <v>0</v>
      </c>
    </row>
    <row r="627" spans="1:17" ht="13.5" customHeight="1">
      <c r="A627" s="245"/>
      <c r="B627" s="246"/>
      <c r="C627" s="247"/>
      <c r="D627" s="248"/>
      <c r="E627" s="248"/>
      <c r="F627" s="249"/>
      <c r="G627" s="250"/>
      <c r="H627" s="250"/>
      <c r="I627" s="250"/>
      <c r="J627" s="98"/>
      <c r="K627" s="251"/>
      <c r="L627" s="252"/>
      <c r="M627" s="250"/>
      <c r="N627" s="253"/>
      <c r="O627" s="254"/>
      <c r="P627" s="58"/>
      <c r="Q627" s="239"/>
    </row>
    <row r="628" spans="1:18" ht="13.5" customHeight="1">
      <c r="A628" s="245">
        <v>36040</v>
      </c>
      <c r="B628" s="246">
        <v>418937</v>
      </c>
      <c r="C628" s="247">
        <v>1</v>
      </c>
      <c r="D628" s="248" t="s">
        <v>337</v>
      </c>
      <c r="E628" s="248"/>
      <c r="F628" s="249">
        <v>87</v>
      </c>
      <c r="G628" s="250">
        <v>55</v>
      </c>
      <c r="H628" s="250">
        <v>112281.05</v>
      </c>
      <c r="I628" s="250">
        <v>124881</v>
      </c>
      <c r="J628" s="98"/>
      <c r="K628" s="251">
        <v>4.2122754</v>
      </c>
      <c r="L628" s="252">
        <v>67.5</v>
      </c>
      <c r="M628" s="250">
        <v>6240408</v>
      </c>
      <c r="N628" s="253"/>
      <c r="O628" s="254" t="s">
        <v>1037</v>
      </c>
      <c r="P628" s="58"/>
      <c r="Q628" s="239">
        <v>87</v>
      </c>
      <c r="R628" s="208">
        <v>0</v>
      </c>
    </row>
    <row r="629" spans="1:17" ht="12.75">
      <c r="A629" s="245"/>
      <c r="B629" s="246"/>
      <c r="C629" s="247"/>
      <c r="D629" s="248"/>
      <c r="E629" s="248"/>
      <c r="F629" s="249"/>
      <c r="G629" s="250"/>
      <c r="H629" s="250"/>
      <c r="I629" s="250"/>
      <c r="J629" s="98"/>
      <c r="K629" s="251"/>
      <c r="L629" s="252"/>
      <c r="M629" s="250"/>
      <c r="N629" s="253"/>
      <c r="O629" s="254"/>
      <c r="P629" s="58"/>
      <c r="Q629" s="239"/>
    </row>
    <row r="630" spans="1:18" ht="12.75">
      <c r="A630" s="245">
        <v>36487</v>
      </c>
      <c r="B630" s="246">
        <v>185930</v>
      </c>
      <c r="C630" s="247">
        <v>1</v>
      </c>
      <c r="D630" s="248" t="s">
        <v>596</v>
      </c>
      <c r="E630" s="248"/>
      <c r="F630" s="249">
        <v>86</v>
      </c>
      <c r="G630" s="250">
        <v>169</v>
      </c>
      <c r="H630" s="250">
        <v>355977.58</v>
      </c>
      <c r="I630" s="250">
        <v>4659536</v>
      </c>
      <c r="J630" s="98"/>
      <c r="K630" s="251">
        <v>10.740489625</v>
      </c>
      <c r="L630" s="252">
        <v>6.25</v>
      </c>
      <c r="M630" s="250">
        <v>171847834</v>
      </c>
      <c r="N630" s="253"/>
      <c r="O630" s="254" t="s">
        <v>1129</v>
      </c>
      <c r="P630" s="58">
        <v>6.25</v>
      </c>
      <c r="Q630" s="239">
        <v>86</v>
      </c>
      <c r="R630" s="208">
        <v>0</v>
      </c>
    </row>
    <row r="631" spans="1:17" ht="12.75">
      <c r="A631" s="245"/>
      <c r="B631" s="246"/>
      <c r="C631" s="247"/>
      <c r="D631" s="248"/>
      <c r="E631" s="248"/>
      <c r="F631" s="249"/>
      <c r="G631" s="250"/>
      <c r="H631" s="250"/>
      <c r="I631" s="250"/>
      <c r="J631" s="98"/>
      <c r="K631" s="251"/>
      <c r="L631" s="252"/>
      <c r="M631" s="250"/>
      <c r="N631" s="253"/>
      <c r="O631" s="254"/>
      <c r="P631" s="58"/>
      <c r="Q631" s="239"/>
    </row>
    <row r="632" spans="1:18" ht="12.75">
      <c r="A632" s="245">
        <v>34897</v>
      </c>
      <c r="B632" s="246">
        <v>629438</v>
      </c>
      <c r="C632" s="247">
        <v>1</v>
      </c>
      <c r="D632" s="248" t="s">
        <v>338</v>
      </c>
      <c r="E632" s="248"/>
      <c r="F632" s="249">
        <v>86</v>
      </c>
      <c r="G632" s="250">
        <v>141</v>
      </c>
      <c r="H632" s="250">
        <v>415951.57</v>
      </c>
      <c r="I632" s="250">
        <v>186742</v>
      </c>
      <c r="J632" s="98"/>
      <c r="K632" s="251">
        <v>70.9881894</v>
      </c>
      <c r="L632" s="252">
        <v>217.5</v>
      </c>
      <c r="M632" s="250">
        <v>32638248</v>
      </c>
      <c r="N632" s="253"/>
      <c r="O632" s="254" t="s">
        <v>1037</v>
      </c>
      <c r="P632" s="58">
        <v>217.5</v>
      </c>
      <c r="Q632" s="239">
        <v>86</v>
      </c>
      <c r="R632" s="208">
        <v>0</v>
      </c>
    </row>
    <row r="633" spans="1:17" ht="12.75">
      <c r="A633" s="245"/>
      <c r="B633" s="246"/>
      <c r="C633" s="247"/>
      <c r="D633" s="255" t="s">
        <v>339</v>
      </c>
      <c r="E633" s="248"/>
      <c r="F633" s="249"/>
      <c r="G633" s="250"/>
      <c r="H633" s="250"/>
      <c r="I633" s="250"/>
      <c r="J633" s="98"/>
      <c r="K633" s="251"/>
      <c r="L633" s="269"/>
      <c r="M633" s="250"/>
      <c r="N633" s="253"/>
      <c r="O633" s="254"/>
      <c r="P633" s="58"/>
      <c r="Q633" s="239"/>
    </row>
    <row r="634" spans="1:18" ht="12.75">
      <c r="A634" s="245">
        <v>36433</v>
      </c>
      <c r="B634" s="246">
        <v>846378</v>
      </c>
      <c r="C634" s="247">
        <v>1</v>
      </c>
      <c r="D634" s="248" t="s">
        <v>571</v>
      </c>
      <c r="E634" s="248"/>
      <c r="F634" s="249">
        <v>86</v>
      </c>
      <c r="G634" s="250">
        <v>1778</v>
      </c>
      <c r="H634" s="250">
        <v>7689578.480000002</v>
      </c>
      <c r="I634" s="250">
        <v>4365510</v>
      </c>
      <c r="J634" s="98"/>
      <c r="K634" s="251">
        <v>9.86125</v>
      </c>
      <c r="L634" s="252">
        <v>122.5</v>
      </c>
      <c r="M634" s="250">
        <v>8050000</v>
      </c>
      <c r="N634" s="253"/>
      <c r="O634" s="254" t="s">
        <v>633</v>
      </c>
      <c r="P634" s="58">
        <v>122.5</v>
      </c>
      <c r="Q634" s="239">
        <v>86</v>
      </c>
      <c r="R634" s="208">
        <v>0</v>
      </c>
    </row>
    <row r="635" spans="1:17" ht="12.75">
      <c r="A635" s="245"/>
      <c r="B635" s="246"/>
      <c r="C635" s="247"/>
      <c r="D635" s="255"/>
      <c r="E635" s="248"/>
      <c r="F635" s="249"/>
      <c r="G635" s="250"/>
      <c r="H635" s="250"/>
      <c r="I635" s="250"/>
      <c r="J635" s="98"/>
      <c r="K635" s="251"/>
      <c r="L635" s="269"/>
      <c r="M635" s="250"/>
      <c r="N635" s="253"/>
      <c r="O635" s="254"/>
      <c r="P635" s="58"/>
      <c r="Q635" s="239"/>
    </row>
    <row r="636" spans="1:18" ht="12.75">
      <c r="A636" s="245">
        <v>34975</v>
      </c>
      <c r="B636" s="246">
        <v>310419</v>
      </c>
      <c r="C636" s="247">
        <v>1</v>
      </c>
      <c r="D636" s="248" t="s">
        <v>340</v>
      </c>
      <c r="E636" s="248"/>
      <c r="F636" s="249" t="s">
        <v>99</v>
      </c>
      <c r="G636" s="250">
        <v>6049</v>
      </c>
      <c r="H636" s="250">
        <v>41102194.56</v>
      </c>
      <c r="I636" s="250">
        <v>39450593</v>
      </c>
      <c r="J636" s="98"/>
      <c r="K636" s="251">
        <v>53.04218205</v>
      </c>
      <c r="L636" s="252">
        <v>65</v>
      </c>
      <c r="M636" s="250">
        <v>81603357</v>
      </c>
      <c r="N636" s="253"/>
      <c r="O636" s="254" t="s">
        <v>1035</v>
      </c>
      <c r="P636" s="58">
        <v>65</v>
      </c>
      <c r="Q636" s="239">
        <v>48</v>
      </c>
      <c r="R636" s="208">
        <v>0</v>
      </c>
    </row>
    <row r="637" spans="1:17" ht="12.75">
      <c r="A637" s="245"/>
      <c r="B637" s="246"/>
      <c r="C637" s="247"/>
      <c r="D637" s="255" t="s">
        <v>341</v>
      </c>
      <c r="E637" s="248"/>
      <c r="F637" s="249"/>
      <c r="G637" s="250"/>
      <c r="H637" s="250"/>
      <c r="I637" s="250"/>
      <c r="J637" s="98"/>
      <c r="K637" s="251"/>
      <c r="L637" s="269"/>
      <c r="M637" s="250"/>
      <c r="N637" s="253"/>
      <c r="O637" s="254"/>
      <c r="P637" s="58"/>
      <c r="Q637" s="239"/>
    </row>
    <row r="638" spans="1:18" ht="12.75">
      <c r="A638" s="245">
        <v>36039</v>
      </c>
      <c r="B638" s="246">
        <v>293446</v>
      </c>
      <c r="C638" s="247">
        <v>1</v>
      </c>
      <c r="D638" s="248" t="s">
        <v>342</v>
      </c>
      <c r="E638" s="248"/>
      <c r="F638" s="249" t="s">
        <v>106</v>
      </c>
      <c r="G638" s="250">
        <v>182</v>
      </c>
      <c r="H638" s="250">
        <v>250638.14</v>
      </c>
      <c r="I638" s="250">
        <v>415061</v>
      </c>
      <c r="J638" s="98"/>
      <c r="K638" s="251">
        <v>12.1319894</v>
      </c>
      <c r="L638" s="252">
        <v>57.5</v>
      </c>
      <c r="M638" s="250">
        <v>21099112</v>
      </c>
      <c r="N638" s="253"/>
      <c r="O638" s="254" t="s">
        <v>1050</v>
      </c>
      <c r="P638" s="58">
        <v>57.5</v>
      </c>
      <c r="Q638" s="239">
        <v>56</v>
      </c>
      <c r="R638" s="208">
        <v>0</v>
      </c>
    </row>
    <row r="639" spans="1:17" ht="12.75">
      <c r="A639" s="245"/>
      <c r="B639" s="246"/>
      <c r="C639" s="247"/>
      <c r="D639" s="255" t="s">
        <v>343</v>
      </c>
      <c r="E639" s="248"/>
      <c r="F639" s="249"/>
      <c r="G639" s="250"/>
      <c r="H639" s="250"/>
      <c r="I639" s="250"/>
      <c r="J639" s="98"/>
      <c r="K639" s="251"/>
      <c r="L639" s="252"/>
      <c r="M639" s="250"/>
      <c r="N639" s="253"/>
      <c r="O639" s="254"/>
      <c r="P639" s="58"/>
      <c r="Q639" s="239"/>
    </row>
    <row r="640" spans="1:17" ht="12.75">
      <c r="A640" s="245"/>
      <c r="B640" s="246"/>
      <c r="C640" s="247"/>
      <c r="D640" s="255"/>
      <c r="E640" s="248"/>
      <c r="F640" s="249"/>
      <c r="G640" s="250"/>
      <c r="H640" s="250"/>
      <c r="I640" s="250"/>
      <c r="J640" s="98"/>
      <c r="K640" s="251"/>
      <c r="L640" s="252"/>
      <c r="M640" s="250"/>
      <c r="N640" s="253"/>
      <c r="O640" s="254"/>
      <c r="P640" s="58"/>
      <c r="Q640" s="239"/>
    </row>
    <row r="641" spans="1:18" ht="12.75">
      <c r="A641" s="245">
        <v>36462</v>
      </c>
      <c r="B641" s="246">
        <v>878393</v>
      </c>
      <c r="C641" s="247">
        <v>1</v>
      </c>
      <c r="D641" s="248" t="s">
        <v>583</v>
      </c>
      <c r="E641" s="248"/>
      <c r="F641" s="249">
        <v>53</v>
      </c>
      <c r="G641" s="250">
        <v>1738</v>
      </c>
      <c r="H641" s="250">
        <v>6250178.579999999</v>
      </c>
      <c r="I641" s="250">
        <v>5735829</v>
      </c>
      <c r="J641" s="98"/>
      <c r="K641" s="251">
        <v>40.17000078</v>
      </c>
      <c r="L641" s="252">
        <v>117</v>
      </c>
      <c r="M641" s="250">
        <v>34333334</v>
      </c>
      <c r="N641" s="253"/>
      <c r="O641" s="254" t="s">
        <v>633</v>
      </c>
      <c r="P641" s="58">
        <v>117</v>
      </c>
      <c r="Q641" s="239">
        <v>53</v>
      </c>
      <c r="R641" s="208">
        <v>0</v>
      </c>
    </row>
    <row r="642" spans="1:17" ht="12.75">
      <c r="A642" s="245"/>
      <c r="B642" s="246"/>
      <c r="C642" s="247"/>
      <c r="D642" s="255"/>
      <c r="E642" s="248"/>
      <c r="F642" s="249"/>
      <c r="G642" s="250"/>
      <c r="H642" s="250"/>
      <c r="I642" s="250"/>
      <c r="J642" s="98"/>
      <c r="K642" s="251"/>
      <c r="L642" s="252"/>
      <c r="M642" s="250"/>
      <c r="N642" s="253"/>
      <c r="O642" s="254"/>
      <c r="P642" s="58"/>
      <c r="Q642" s="239"/>
    </row>
    <row r="643" spans="1:18" s="544" customFormat="1" ht="12.75">
      <c r="A643" s="538">
        <v>35510</v>
      </c>
      <c r="B643" s="545">
        <v>720955</v>
      </c>
      <c r="C643" s="546"/>
      <c r="D643" s="547" t="s">
        <v>344</v>
      </c>
      <c r="E643" s="547"/>
      <c r="F643" s="579" t="s">
        <v>86</v>
      </c>
      <c r="G643" s="250" t="s">
        <v>47</v>
      </c>
      <c r="H643" s="250" t="s">
        <v>47</v>
      </c>
      <c r="I643" s="250" t="s">
        <v>47</v>
      </c>
      <c r="J643" s="539"/>
      <c r="K643" s="340" t="s">
        <v>47</v>
      </c>
      <c r="L643" s="340" t="s">
        <v>47</v>
      </c>
      <c r="M643" s="340" t="s">
        <v>47</v>
      </c>
      <c r="N643" s="540"/>
      <c r="O643" s="343" t="s">
        <v>47</v>
      </c>
      <c r="P643" s="541" t="s">
        <v>47</v>
      </c>
      <c r="Q643" s="542">
        <v>54</v>
      </c>
      <c r="R643" s="543">
        <v>0</v>
      </c>
    </row>
    <row r="644" spans="1:17" ht="12.75">
      <c r="A644" s="245"/>
      <c r="B644" s="246"/>
      <c r="C644" s="247"/>
      <c r="D644" s="248"/>
      <c r="E644" s="248"/>
      <c r="F644" s="249"/>
      <c r="G644" s="250"/>
      <c r="H644" s="250"/>
      <c r="I644" s="250"/>
      <c r="J644" s="98"/>
      <c r="K644" s="251"/>
      <c r="L644" s="269"/>
      <c r="M644" s="250"/>
      <c r="N644" s="253"/>
      <c r="O644" s="254"/>
      <c r="P644" s="58"/>
      <c r="Q644" s="239"/>
    </row>
    <row r="645" spans="1:18" ht="12.75" customHeight="1">
      <c r="A645" s="245">
        <v>36605</v>
      </c>
      <c r="B645" s="246">
        <v>719618</v>
      </c>
      <c r="C645" s="247">
        <v>1</v>
      </c>
      <c r="D645" s="248" t="s">
        <v>805</v>
      </c>
      <c r="E645" s="248"/>
      <c r="F645" s="249">
        <v>54</v>
      </c>
      <c r="G645" s="250">
        <v>256</v>
      </c>
      <c r="H645" s="250">
        <v>3266447.41</v>
      </c>
      <c r="I645" s="250">
        <v>1545108</v>
      </c>
      <c r="J645" s="98"/>
      <c r="K645" s="251">
        <v>43.86452262</v>
      </c>
      <c r="L645" s="252">
        <v>183.5</v>
      </c>
      <c r="M645" s="250">
        <v>23904372</v>
      </c>
      <c r="N645" s="253"/>
      <c r="O645" s="254" t="s">
        <v>1050</v>
      </c>
      <c r="P645" s="58">
        <v>183.5</v>
      </c>
      <c r="Q645" s="239">
        <v>54</v>
      </c>
      <c r="R645" s="208">
        <v>0</v>
      </c>
    </row>
    <row r="646" spans="1:17" ht="12.75" customHeight="1">
      <c r="A646" s="245"/>
      <c r="B646" s="246"/>
      <c r="C646" s="247"/>
      <c r="D646" s="248"/>
      <c r="E646" s="248"/>
      <c r="F646" s="249"/>
      <c r="G646" s="250"/>
      <c r="H646" s="250"/>
      <c r="I646" s="250"/>
      <c r="J646" s="98"/>
      <c r="K646" s="251"/>
      <c r="L646" s="269"/>
      <c r="M646" s="250"/>
      <c r="N646" s="253"/>
      <c r="O646" s="254"/>
      <c r="P646" s="58"/>
      <c r="Q646" s="239"/>
    </row>
    <row r="647" spans="1:18" ht="12.75">
      <c r="A647" s="245">
        <v>35383</v>
      </c>
      <c r="B647" s="246">
        <v>721947</v>
      </c>
      <c r="C647" s="247">
        <v>1</v>
      </c>
      <c r="D647" s="248" t="s">
        <v>345</v>
      </c>
      <c r="E647" s="248"/>
      <c r="F647" s="249">
        <v>7</v>
      </c>
      <c r="G647" s="250">
        <v>320</v>
      </c>
      <c r="H647" s="250">
        <v>4168082.72</v>
      </c>
      <c r="I647" s="250">
        <v>1322022</v>
      </c>
      <c r="J647" s="98"/>
      <c r="K647" s="251">
        <v>120.035376875</v>
      </c>
      <c r="L647" s="252">
        <v>462.5</v>
      </c>
      <c r="M647" s="250">
        <v>25953595</v>
      </c>
      <c r="N647" s="253"/>
      <c r="O647" s="254" t="s">
        <v>1130</v>
      </c>
      <c r="P647" s="58">
        <v>462.5</v>
      </c>
      <c r="Q647" s="239">
        <v>7</v>
      </c>
      <c r="R647" s="208">
        <v>0</v>
      </c>
    </row>
    <row r="648" spans="1:17" ht="12.75">
      <c r="A648" s="245"/>
      <c r="B648" s="246"/>
      <c r="C648" s="247"/>
      <c r="D648" s="248"/>
      <c r="E648" s="248"/>
      <c r="F648" s="249"/>
      <c r="G648" s="250"/>
      <c r="H648" s="250"/>
      <c r="I648" s="250"/>
      <c r="J648" s="98"/>
      <c r="K648" s="271"/>
      <c r="L648" s="291"/>
      <c r="M648" s="250"/>
      <c r="N648" s="253"/>
      <c r="O648" s="254"/>
      <c r="P648" s="58"/>
      <c r="Q648" s="239"/>
    </row>
    <row r="649" spans="1:18" ht="12.75" customHeight="1">
      <c r="A649" s="245">
        <v>35765</v>
      </c>
      <c r="B649" s="246">
        <v>218289</v>
      </c>
      <c r="C649" s="247">
        <v>1</v>
      </c>
      <c r="D649" s="248" t="s">
        <v>346</v>
      </c>
      <c r="E649" s="248"/>
      <c r="F649" s="249" t="s">
        <v>133</v>
      </c>
      <c r="G649" s="250">
        <v>122</v>
      </c>
      <c r="H649" s="250">
        <v>225842.15</v>
      </c>
      <c r="I649" s="250">
        <v>1404040</v>
      </c>
      <c r="J649" s="98"/>
      <c r="K649" s="251">
        <v>25.44</v>
      </c>
      <c r="L649" s="252">
        <v>16</v>
      </c>
      <c r="M649" s="250">
        <v>159000000</v>
      </c>
      <c r="N649" s="253"/>
      <c r="O649" s="254" t="s">
        <v>633</v>
      </c>
      <c r="P649" s="58">
        <v>16</v>
      </c>
      <c r="Q649" s="239">
        <v>34</v>
      </c>
      <c r="R649" s="208">
        <v>0</v>
      </c>
    </row>
    <row r="650" spans="1:17" ht="12.75" customHeight="1">
      <c r="A650" s="245"/>
      <c r="B650" s="246"/>
      <c r="C650" s="247"/>
      <c r="D650" s="248"/>
      <c r="E650" s="248"/>
      <c r="F650" s="249"/>
      <c r="G650" s="250"/>
      <c r="H650" s="250"/>
      <c r="I650" s="250"/>
      <c r="J650" s="98"/>
      <c r="K650" s="251"/>
      <c r="L650" s="269"/>
      <c r="M650" s="250"/>
      <c r="N650" s="253"/>
      <c r="O650" s="254"/>
      <c r="P650" s="58"/>
      <c r="Q650" s="239"/>
    </row>
    <row r="651" spans="1:18" ht="12.75">
      <c r="A651" s="245">
        <v>35151</v>
      </c>
      <c r="B651" s="246">
        <v>725251</v>
      </c>
      <c r="C651" s="247">
        <v>1</v>
      </c>
      <c r="D651" s="248" t="s">
        <v>347</v>
      </c>
      <c r="E651" s="248"/>
      <c r="F651" s="249" t="s">
        <v>96</v>
      </c>
      <c r="G651" s="250">
        <v>227</v>
      </c>
      <c r="H651" s="250">
        <v>1554861.24</v>
      </c>
      <c r="I651" s="250">
        <v>563018</v>
      </c>
      <c r="J651" s="98"/>
      <c r="K651" s="251">
        <v>44.0435</v>
      </c>
      <c r="L651" s="252">
        <v>295</v>
      </c>
      <c r="M651" s="250">
        <v>14930000</v>
      </c>
      <c r="N651" s="253"/>
      <c r="O651" s="254" t="s">
        <v>1039</v>
      </c>
      <c r="P651" s="58">
        <v>295</v>
      </c>
      <c r="Q651" s="239">
        <v>87</v>
      </c>
      <c r="R651" s="208">
        <v>0</v>
      </c>
    </row>
    <row r="652" spans="1:17" ht="12.75" customHeight="1">
      <c r="A652" s="245"/>
      <c r="B652" s="246"/>
      <c r="C652" s="247"/>
      <c r="D652" s="248"/>
      <c r="E652" s="248"/>
      <c r="F652" s="249"/>
      <c r="G652" s="250"/>
      <c r="H652" s="250"/>
      <c r="I652" s="250"/>
      <c r="J652" s="98"/>
      <c r="K652" s="271"/>
      <c r="L652" s="291"/>
      <c r="M652" s="250"/>
      <c r="N652" s="253"/>
      <c r="O652" s="254"/>
      <c r="P652" s="58"/>
      <c r="Q652" s="239"/>
    </row>
    <row r="653" spans="1:18" ht="12.75">
      <c r="A653" s="245">
        <v>35769</v>
      </c>
      <c r="B653" s="246">
        <v>224286</v>
      </c>
      <c r="C653" s="247">
        <v>1</v>
      </c>
      <c r="D653" s="248" t="s">
        <v>348</v>
      </c>
      <c r="E653" s="248"/>
      <c r="F653" s="249" t="s">
        <v>89</v>
      </c>
      <c r="G653" s="250">
        <v>134</v>
      </c>
      <c r="H653" s="250">
        <v>983148.03</v>
      </c>
      <c r="I653" s="250">
        <v>373360</v>
      </c>
      <c r="J653" s="98"/>
      <c r="K653" s="251">
        <v>50.23529205</v>
      </c>
      <c r="L653" s="252">
        <v>217.5</v>
      </c>
      <c r="M653" s="250">
        <v>23096686</v>
      </c>
      <c r="N653" s="253"/>
      <c r="O653" s="254" t="s">
        <v>1084</v>
      </c>
      <c r="P653" s="58">
        <v>217.5</v>
      </c>
      <c r="Q653" s="239">
        <v>97</v>
      </c>
      <c r="R653" s="208">
        <v>0</v>
      </c>
    </row>
    <row r="654" spans="1:17" ht="12.75">
      <c r="A654" s="245"/>
      <c r="B654" s="246"/>
      <c r="C654" s="247"/>
      <c r="D654" s="248"/>
      <c r="E654" s="248"/>
      <c r="F654" s="249"/>
      <c r="G654" s="250"/>
      <c r="H654" s="250"/>
      <c r="I654" s="250"/>
      <c r="J654" s="98"/>
      <c r="K654" s="271"/>
      <c r="L654" s="291"/>
      <c r="M654" s="250"/>
      <c r="N654" s="253"/>
      <c r="O654" s="254"/>
      <c r="P654" s="58"/>
      <c r="Q654" s="239"/>
    </row>
    <row r="655" spans="1:18" ht="12.75">
      <c r="A655" s="245">
        <v>35774</v>
      </c>
      <c r="B655" s="246">
        <v>225591</v>
      </c>
      <c r="C655" s="247">
        <v>1</v>
      </c>
      <c r="D655" s="248" t="s">
        <v>349</v>
      </c>
      <c r="E655" s="248"/>
      <c r="F655" s="249" t="s">
        <v>111</v>
      </c>
      <c r="G655" s="250">
        <v>1</v>
      </c>
      <c r="H655" s="250">
        <v>2000</v>
      </c>
      <c r="I655" s="250">
        <v>2000</v>
      </c>
      <c r="J655" s="98"/>
      <c r="K655" s="251">
        <v>25.0341</v>
      </c>
      <c r="L655" s="252">
        <v>97.5</v>
      </c>
      <c r="M655" s="250">
        <v>25676000</v>
      </c>
      <c r="N655" s="253"/>
      <c r="O655" s="254" t="s">
        <v>1051</v>
      </c>
      <c r="P655" s="58">
        <v>97.5</v>
      </c>
      <c r="Q655" s="239">
        <v>31</v>
      </c>
      <c r="R655" s="208">
        <v>0</v>
      </c>
    </row>
    <row r="656" spans="1:17" ht="12.75">
      <c r="A656" s="245"/>
      <c r="B656" s="246"/>
      <c r="C656" s="247"/>
      <c r="D656" s="248"/>
      <c r="E656" s="248"/>
      <c r="F656" s="249"/>
      <c r="G656" s="250"/>
      <c r="H656" s="250"/>
      <c r="I656" s="250"/>
      <c r="J656" s="98"/>
      <c r="K656" s="271"/>
      <c r="L656" s="291"/>
      <c r="M656" s="250"/>
      <c r="N656" s="253"/>
      <c r="O656" s="254"/>
      <c r="P656" s="58"/>
      <c r="Q656" s="239"/>
    </row>
    <row r="657" spans="1:18" ht="12.75">
      <c r="A657" s="245">
        <v>36360</v>
      </c>
      <c r="B657" s="246">
        <v>735249</v>
      </c>
      <c r="C657" s="247">
        <v>1</v>
      </c>
      <c r="D657" s="248" t="s">
        <v>350</v>
      </c>
      <c r="E657" s="248"/>
      <c r="F657" s="249">
        <v>58</v>
      </c>
      <c r="G657" s="250">
        <v>54</v>
      </c>
      <c r="H657" s="250">
        <v>169884.76</v>
      </c>
      <c r="I657" s="250">
        <v>83333</v>
      </c>
      <c r="J657" s="98"/>
      <c r="K657" s="251">
        <v>22.91483856</v>
      </c>
      <c r="L657" s="252">
        <v>204</v>
      </c>
      <c r="M657" s="250">
        <v>11232764</v>
      </c>
      <c r="N657" s="253"/>
      <c r="O657" s="254" t="s">
        <v>1058</v>
      </c>
      <c r="P657" s="58">
        <v>204</v>
      </c>
      <c r="Q657" s="239">
        <v>58</v>
      </c>
      <c r="R657" s="208">
        <v>0</v>
      </c>
    </row>
    <row r="658" spans="1:17" ht="12.75">
      <c r="A658" s="245"/>
      <c r="B658" s="246"/>
      <c r="C658" s="247"/>
      <c r="D658" s="248"/>
      <c r="E658" s="248"/>
      <c r="F658" s="249"/>
      <c r="G658" s="250"/>
      <c r="H658" s="250"/>
      <c r="I658" s="250"/>
      <c r="J658" s="98"/>
      <c r="K658" s="251"/>
      <c r="L658" s="269"/>
      <c r="M658" s="250"/>
      <c r="N658" s="253"/>
      <c r="O658" s="254"/>
      <c r="P658" s="58"/>
      <c r="Q658" s="239"/>
    </row>
    <row r="659" spans="1:18" s="544" customFormat="1" ht="12.75">
      <c r="A659" s="538">
        <v>35397</v>
      </c>
      <c r="B659" s="545">
        <v>728197</v>
      </c>
      <c r="C659" s="546"/>
      <c r="D659" s="547" t="s">
        <v>351</v>
      </c>
      <c r="E659" s="547"/>
      <c r="F659" s="579" t="s">
        <v>92</v>
      </c>
      <c r="G659" s="340">
        <v>3</v>
      </c>
      <c r="H659" s="340">
        <v>1461.52</v>
      </c>
      <c r="I659" s="340">
        <v>11846</v>
      </c>
      <c r="J659" s="539"/>
      <c r="K659" s="340" t="s">
        <v>47</v>
      </c>
      <c r="L659" s="340" t="s">
        <v>47</v>
      </c>
      <c r="M659" s="250" t="s">
        <v>47</v>
      </c>
      <c r="N659" s="540"/>
      <c r="O659" s="559" t="s">
        <v>47</v>
      </c>
      <c r="P659" s="541" t="s">
        <v>47</v>
      </c>
      <c r="Q659" s="542">
        <v>58</v>
      </c>
      <c r="R659" s="543">
        <v>0</v>
      </c>
    </row>
    <row r="660" spans="1:17" ht="12.75">
      <c r="A660" s="245"/>
      <c r="B660" s="246"/>
      <c r="C660" s="247"/>
      <c r="D660" s="248"/>
      <c r="E660" s="248"/>
      <c r="F660" s="249"/>
      <c r="G660" s="250"/>
      <c r="H660" s="250"/>
      <c r="I660" s="250"/>
      <c r="J660" s="98"/>
      <c r="K660" s="251"/>
      <c r="L660" s="252"/>
      <c r="M660" s="250"/>
      <c r="N660" s="253"/>
      <c r="O660" s="254"/>
      <c r="P660" s="58"/>
      <c r="Q660" s="239"/>
    </row>
    <row r="661" spans="1:18" ht="24">
      <c r="A661" s="245">
        <v>36609</v>
      </c>
      <c r="B661" s="246">
        <v>446831</v>
      </c>
      <c r="C661" s="247">
        <v>1</v>
      </c>
      <c r="D661" s="248" t="s">
        <v>783</v>
      </c>
      <c r="E661" s="248"/>
      <c r="F661" s="249">
        <v>48</v>
      </c>
      <c r="G661" s="250">
        <v>910</v>
      </c>
      <c r="H661" s="250">
        <v>3387621.82</v>
      </c>
      <c r="I661" s="250">
        <v>8209016</v>
      </c>
      <c r="J661" s="98"/>
      <c r="K661" s="251">
        <v>21.388453015</v>
      </c>
      <c r="L661" s="273">
        <v>41.5</v>
      </c>
      <c r="M661" s="250">
        <v>51538441</v>
      </c>
      <c r="N661" s="253"/>
      <c r="O661" s="254" t="s">
        <v>1131</v>
      </c>
      <c r="P661" s="58">
        <v>41.5</v>
      </c>
      <c r="Q661" s="239">
        <v>48</v>
      </c>
      <c r="R661" s="208">
        <v>0</v>
      </c>
    </row>
    <row r="662" spans="1:17" ht="15">
      <c r="A662" s="245"/>
      <c r="B662" s="246"/>
      <c r="C662" s="247"/>
      <c r="D662" s="255"/>
      <c r="E662" s="248"/>
      <c r="F662" s="249"/>
      <c r="G662" s="250"/>
      <c r="H662" s="250"/>
      <c r="I662" s="250"/>
      <c r="J662" s="267"/>
      <c r="K662" s="266"/>
      <c r="L662" s="269"/>
      <c r="M662" s="250"/>
      <c r="N662" s="253"/>
      <c r="O662" s="254"/>
      <c r="P662" s="58"/>
      <c r="Q662" s="239"/>
    </row>
    <row r="663" spans="1:18" ht="12.75">
      <c r="A663" s="245">
        <v>35193</v>
      </c>
      <c r="B663" s="246">
        <v>731429</v>
      </c>
      <c r="C663" s="247">
        <v>1</v>
      </c>
      <c r="D663" s="248" t="s">
        <v>352</v>
      </c>
      <c r="E663" s="248"/>
      <c r="F663" s="249" t="s">
        <v>241</v>
      </c>
      <c r="G663" s="250">
        <v>3611</v>
      </c>
      <c r="H663" s="250">
        <v>10952626.960000005</v>
      </c>
      <c r="I663" s="250">
        <v>45591323</v>
      </c>
      <c r="J663" s="98"/>
      <c r="K663" s="251">
        <v>65.62595028</v>
      </c>
      <c r="L663" s="273">
        <v>22</v>
      </c>
      <c r="M663" s="250">
        <v>298299774</v>
      </c>
      <c r="N663" s="253"/>
      <c r="O663" s="254" t="s">
        <v>1132</v>
      </c>
      <c r="P663" s="58">
        <v>22</v>
      </c>
      <c r="Q663" s="239">
        <v>11</v>
      </c>
      <c r="R663" s="208">
        <v>0</v>
      </c>
    </row>
    <row r="664" spans="1:17" ht="15">
      <c r="A664" s="245"/>
      <c r="B664" s="246"/>
      <c r="C664" s="247"/>
      <c r="D664" s="255"/>
      <c r="E664" s="248"/>
      <c r="F664" s="249"/>
      <c r="G664" s="250"/>
      <c r="H664" s="250"/>
      <c r="I664" s="250"/>
      <c r="J664" s="267"/>
      <c r="K664" s="266"/>
      <c r="L664" s="269"/>
      <c r="M664" s="250"/>
      <c r="N664" s="253"/>
      <c r="O664" s="254"/>
      <c r="P664" s="58"/>
      <c r="Q664" s="239"/>
    </row>
    <row r="665" spans="1:18" ht="12.75">
      <c r="A665" s="245">
        <v>36312</v>
      </c>
      <c r="B665" s="246">
        <v>728153</v>
      </c>
      <c r="C665" s="247">
        <v>1</v>
      </c>
      <c r="D665" s="248" t="s">
        <v>353</v>
      </c>
      <c r="E665" s="248"/>
      <c r="F665" s="249">
        <v>58</v>
      </c>
      <c r="G665" s="250">
        <v>2352</v>
      </c>
      <c r="H665" s="250">
        <v>17313061.340000004</v>
      </c>
      <c r="I665" s="250">
        <v>4938789</v>
      </c>
      <c r="J665" s="98"/>
      <c r="K665" s="251">
        <v>13.165497</v>
      </c>
      <c r="L665" s="252">
        <v>202.5</v>
      </c>
      <c r="M665" s="250">
        <v>6501480</v>
      </c>
      <c r="N665" s="253"/>
      <c r="O665" s="254" t="s">
        <v>633</v>
      </c>
      <c r="P665" s="58">
        <v>202.5</v>
      </c>
      <c r="Q665" s="239">
        <v>58</v>
      </c>
      <c r="R665" s="208">
        <v>0</v>
      </c>
    </row>
    <row r="666" spans="1:17" ht="15">
      <c r="A666" s="245"/>
      <c r="B666" s="246"/>
      <c r="C666" s="247"/>
      <c r="D666" s="255"/>
      <c r="E666" s="248"/>
      <c r="F666" s="249"/>
      <c r="G666" s="250"/>
      <c r="H666" s="250"/>
      <c r="I666" s="250"/>
      <c r="J666" s="267"/>
      <c r="K666" s="266"/>
      <c r="L666" s="269"/>
      <c r="M666" s="250"/>
      <c r="N666" s="253"/>
      <c r="O666" s="254"/>
      <c r="P666" s="58"/>
      <c r="Q666" s="239"/>
    </row>
    <row r="667" spans="1:18" ht="12.75">
      <c r="A667" s="245">
        <v>34956</v>
      </c>
      <c r="B667" s="246">
        <v>738323</v>
      </c>
      <c r="C667" s="247">
        <v>1</v>
      </c>
      <c r="D667" s="248" t="s">
        <v>354</v>
      </c>
      <c r="E667" s="248"/>
      <c r="F667" s="249" t="s">
        <v>355</v>
      </c>
      <c r="G667" s="250">
        <v>16</v>
      </c>
      <c r="H667" s="250">
        <v>10058.7</v>
      </c>
      <c r="I667" s="250">
        <v>247968</v>
      </c>
      <c r="J667" s="98"/>
      <c r="K667" s="251">
        <v>3.2969265</v>
      </c>
      <c r="L667" s="252">
        <v>5</v>
      </c>
      <c r="M667" s="250">
        <v>65938530</v>
      </c>
      <c r="N667" s="253"/>
      <c r="O667" s="254" t="s">
        <v>1133</v>
      </c>
      <c r="P667" s="58">
        <v>5</v>
      </c>
      <c r="Q667" s="239">
        <v>83</v>
      </c>
      <c r="R667" s="208">
        <v>0</v>
      </c>
    </row>
    <row r="668" spans="1:17" ht="12.75">
      <c r="A668" s="245"/>
      <c r="B668" s="246"/>
      <c r="C668" s="247"/>
      <c r="D668" s="248"/>
      <c r="E668" s="248"/>
      <c r="F668" s="249"/>
      <c r="G668" s="250"/>
      <c r="H668" s="250"/>
      <c r="I668" s="250"/>
      <c r="J668" s="98"/>
      <c r="K668" s="281"/>
      <c r="L668" s="269"/>
      <c r="M668" s="250"/>
      <c r="N668" s="253"/>
      <c r="O668" s="254"/>
      <c r="P668" s="58"/>
      <c r="Q668" s="239"/>
    </row>
    <row r="669" spans="1:18" ht="12.75">
      <c r="A669" s="245">
        <v>36293</v>
      </c>
      <c r="B669" s="246">
        <v>761493</v>
      </c>
      <c r="C669" s="247">
        <v>1</v>
      </c>
      <c r="D669" s="295" t="s">
        <v>356</v>
      </c>
      <c r="E669" s="248"/>
      <c r="F669" s="249">
        <v>26</v>
      </c>
      <c r="G669" s="250">
        <v>1813</v>
      </c>
      <c r="H669" s="250">
        <v>18635064</v>
      </c>
      <c r="I669" s="250">
        <v>2395104</v>
      </c>
      <c r="J669" s="98"/>
      <c r="K669" s="251">
        <v>327.9523983</v>
      </c>
      <c r="L669" s="252">
        <v>795</v>
      </c>
      <c r="M669" s="250">
        <v>41251874</v>
      </c>
      <c r="N669" s="253"/>
      <c r="O669" s="254" t="s">
        <v>1050</v>
      </c>
      <c r="P669" s="58">
        <v>795</v>
      </c>
      <c r="Q669" s="239">
        <v>26</v>
      </c>
      <c r="R669" s="208">
        <v>0</v>
      </c>
    </row>
    <row r="670" spans="1:17" ht="12.75">
      <c r="A670" s="245"/>
      <c r="B670" s="246"/>
      <c r="C670" s="247"/>
      <c r="D670" s="248"/>
      <c r="E670" s="248"/>
      <c r="F670" s="249"/>
      <c r="G670" s="250"/>
      <c r="H670" s="250"/>
      <c r="I670" s="250"/>
      <c r="J670" s="98"/>
      <c r="K670" s="281"/>
      <c r="L670" s="269"/>
      <c r="M670" s="250"/>
      <c r="N670" s="253"/>
      <c r="O670" s="254"/>
      <c r="P670" s="58"/>
      <c r="Q670" s="239"/>
    </row>
    <row r="671" spans="1:18" ht="12.75">
      <c r="A671" s="245">
        <v>35178</v>
      </c>
      <c r="B671" s="246">
        <v>748593</v>
      </c>
      <c r="C671" s="247">
        <v>1</v>
      </c>
      <c r="D671" s="248" t="s">
        <v>357</v>
      </c>
      <c r="E671" s="248"/>
      <c r="F671" s="249" t="s">
        <v>86</v>
      </c>
      <c r="G671" s="250">
        <v>19</v>
      </c>
      <c r="H671" s="250">
        <v>34048.1</v>
      </c>
      <c r="I671" s="250">
        <v>38115</v>
      </c>
      <c r="J671" s="98"/>
      <c r="K671" s="251">
        <v>4.3173</v>
      </c>
      <c r="L671" s="252">
        <v>82</v>
      </c>
      <c r="M671" s="250">
        <v>5265000</v>
      </c>
      <c r="N671" s="253"/>
      <c r="O671" s="254" t="s">
        <v>633</v>
      </c>
      <c r="P671" s="58">
        <v>82</v>
      </c>
      <c r="Q671" s="239">
        <v>54</v>
      </c>
      <c r="R671" s="208">
        <v>0</v>
      </c>
    </row>
    <row r="672" spans="1:17" ht="12.75">
      <c r="A672" s="245"/>
      <c r="B672" s="246"/>
      <c r="C672" s="247"/>
      <c r="D672" s="248"/>
      <c r="E672" s="248"/>
      <c r="F672" s="249"/>
      <c r="G672" s="250"/>
      <c r="H672" s="250"/>
      <c r="I672" s="250"/>
      <c r="J672" s="98"/>
      <c r="K672" s="251"/>
      <c r="L672" s="252"/>
      <c r="M672" s="250"/>
      <c r="N672" s="253"/>
      <c r="O672" s="254"/>
      <c r="P672" s="58"/>
      <c r="Q672" s="239"/>
    </row>
    <row r="673" spans="1:18" ht="12.75">
      <c r="A673" s="245">
        <v>36511</v>
      </c>
      <c r="B673" s="246">
        <v>936990</v>
      </c>
      <c r="C673" s="247">
        <v>1</v>
      </c>
      <c r="D673" s="248" t="s">
        <v>621</v>
      </c>
      <c r="E673" s="248"/>
      <c r="F673" s="249">
        <v>97</v>
      </c>
      <c r="G673" s="250">
        <v>1684</v>
      </c>
      <c r="H673" s="250">
        <v>8046477.96</v>
      </c>
      <c r="I673" s="250">
        <v>3133216</v>
      </c>
      <c r="J673" s="98"/>
      <c r="K673" s="251">
        <v>180.62594055</v>
      </c>
      <c r="L673" s="252">
        <v>222.5</v>
      </c>
      <c r="M673" s="250">
        <v>81180198</v>
      </c>
      <c r="N673" s="253"/>
      <c r="O673" s="254" t="s">
        <v>1050</v>
      </c>
      <c r="P673" s="58">
        <v>222.5</v>
      </c>
      <c r="Q673" s="239">
        <v>97</v>
      </c>
      <c r="R673" s="208">
        <v>0</v>
      </c>
    </row>
    <row r="674" spans="1:17" ht="12.75">
      <c r="A674" s="245"/>
      <c r="B674" s="246"/>
      <c r="C674" s="247"/>
      <c r="D674" s="248"/>
      <c r="E674" s="248"/>
      <c r="F674" s="249"/>
      <c r="G674" s="250"/>
      <c r="H674" s="250"/>
      <c r="I674" s="250"/>
      <c r="J674" s="98"/>
      <c r="K674" s="281"/>
      <c r="L674" s="269"/>
      <c r="M674" s="250"/>
      <c r="N674" s="253"/>
      <c r="O674" s="254"/>
      <c r="P674" s="58"/>
      <c r="Q674" s="239"/>
    </row>
    <row r="675" spans="1:18" ht="12.75" customHeight="1">
      <c r="A675" s="245">
        <v>35586</v>
      </c>
      <c r="B675" s="246">
        <v>40921</v>
      </c>
      <c r="C675" s="247">
        <v>1</v>
      </c>
      <c r="D675" s="248" t="s">
        <v>358</v>
      </c>
      <c r="E675" s="248"/>
      <c r="F675" s="249" t="s">
        <v>92</v>
      </c>
      <c r="G675" s="250">
        <v>238</v>
      </c>
      <c r="H675" s="250">
        <v>820239.78</v>
      </c>
      <c r="I675" s="250">
        <v>318567</v>
      </c>
      <c r="J675" s="98"/>
      <c r="K675" s="251">
        <v>16.332660125</v>
      </c>
      <c r="L675" s="252">
        <v>179.5</v>
      </c>
      <c r="M675" s="250">
        <v>9098975</v>
      </c>
      <c r="N675" s="253"/>
      <c r="O675" s="254" t="s">
        <v>1051</v>
      </c>
      <c r="P675" s="58">
        <v>179.5</v>
      </c>
      <c r="Q675" s="239">
        <v>58</v>
      </c>
      <c r="R675" s="208">
        <v>0</v>
      </c>
    </row>
    <row r="676" spans="1:18" s="544" customFormat="1" ht="12.75" customHeight="1">
      <c r="A676" s="245"/>
      <c r="B676" s="246"/>
      <c r="C676" s="247"/>
      <c r="D676" s="255"/>
      <c r="E676" s="248"/>
      <c r="F676" s="249"/>
      <c r="G676" s="250"/>
      <c r="H676" s="250"/>
      <c r="I676" s="250"/>
      <c r="J676" s="98"/>
      <c r="K676" s="281"/>
      <c r="L676" s="269"/>
      <c r="M676" s="250"/>
      <c r="N676" s="253"/>
      <c r="O676" s="254"/>
      <c r="P676" s="58"/>
      <c r="Q676" s="239"/>
      <c r="R676" s="208"/>
    </row>
    <row r="677" spans="1:18" s="544" customFormat="1" ht="12.75">
      <c r="A677" s="538">
        <v>35279</v>
      </c>
      <c r="B677" s="545">
        <v>764179</v>
      </c>
      <c r="C677" s="546"/>
      <c r="D677" s="547" t="s">
        <v>359</v>
      </c>
      <c r="E677" s="547"/>
      <c r="F677" s="579" t="s">
        <v>109</v>
      </c>
      <c r="G677" s="340">
        <v>58</v>
      </c>
      <c r="H677" s="340">
        <v>241244.84</v>
      </c>
      <c r="I677" s="340">
        <v>48365</v>
      </c>
      <c r="J677" s="539"/>
      <c r="K677" s="340" t="s">
        <v>47</v>
      </c>
      <c r="L677" s="340" t="s">
        <v>47</v>
      </c>
      <c r="M677" s="250" t="s">
        <v>47</v>
      </c>
      <c r="N677" s="540"/>
      <c r="O677" s="559" t="s">
        <v>47</v>
      </c>
      <c r="P677" s="541" t="s">
        <v>47</v>
      </c>
      <c r="Q677" s="542">
        <v>53</v>
      </c>
      <c r="R677" s="543">
        <v>0</v>
      </c>
    </row>
    <row r="678" spans="1:15" ht="12.75">
      <c r="A678" s="245"/>
      <c r="B678" s="298"/>
      <c r="C678" s="247"/>
      <c r="D678" s="278"/>
      <c r="E678" s="278"/>
      <c r="F678" s="249"/>
      <c r="G678" s="250"/>
      <c r="H678" s="250"/>
      <c r="I678" s="250"/>
      <c r="J678" s="278"/>
      <c r="K678" s="314"/>
      <c r="L678" s="278"/>
      <c r="M678" s="250"/>
      <c r="N678" s="315"/>
      <c r="O678" s="254"/>
    </row>
    <row r="679" spans="1:18" ht="24">
      <c r="A679" s="245">
        <v>35955</v>
      </c>
      <c r="B679" s="246">
        <v>256977</v>
      </c>
      <c r="C679" s="247">
        <v>1</v>
      </c>
      <c r="D679" s="248" t="s">
        <v>360</v>
      </c>
      <c r="E679" s="248"/>
      <c r="F679" s="249" t="s">
        <v>92</v>
      </c>
      <c r="G679" s="250">
        <v>125</v>
      </c>
      <c r="H679" s="250">
        <v>264355.29</v>
      </c>
      <c r="I679" s="250">
        <v>378669</v>
      </c>
      <c r="J679" s="98"/>
      <c r="K679" s="251">
        <v>44.635232925</v>
      </c>
      <c r="L679" s="252">
        <v>67.5</v>
      </c>
      <c r="M679" s="250">
        <v>66126271</v>
      </c>
      <c r="N679" s="253"/>
      <c r="O679" s="254" t="s">
        <v>1134</v>
      </c>
      <c r="P679" s="58">
        <v>67.5</v>
      </c>
      <c r="Q679" s="239">
        <v>58</v>
      </c>
      <c r="R679" s="208">
        <v>0</v>
      </c>
    </row>
    <row r="680" spans="1:17" ht="12.75">
      <c r="A680" s="245"/>
      <c r="B680" s="246"/>
      <c r="C680" s="247"/>
      <c r="D680" s="255"/>
      <c r="E680" s="248"/>
      <c r="F680" s="249"/>
      <c r="G680" s="250"/>
      <c r="H680" s="250"/>
      <c r="I680" s="250"/>
      <c r="J680" s="98"/>
      <c r="K680" s="251"/>
      <c r="L680" s="269"/>
      <c r="M680" s="250"/>
      <c r="N680" s="253"/>
      <c r="O680" s="254"/>
      <c r="P680" s="58"/>
      <c r="Q680" s="239"/>
    </row>
    <row r="681" spans="1:18" ht="12.75">
      <c r="A681" s="245">
        <v>35754</v>
      </c>
      <c r="B681" s="246">
        <v>158813</v>
      </c>
      <c r="C681" s="247">
        <v>1</v>
      </c>
      <c r="D681" s="248" t="s">
        <v>361</v>
      </c>
      <c r="E681" s="248"/>
      <c r="F681" s="249" t="s">
        <v>96</v>
      </c>
      <c r="G681" s="250">
        <v>59</v>
      </c>
      <c r="H681" s="250">
        <v>226917.59</v>
      </c>
      <c r="I681" s="250">
        <v>69910</v>
      </c>
      <c r="J681" s="98"/>
      <c r="K681" s="251">
        <v>15.81458125</v>
      </c>
      <c r="L681" s="252">
        <v>295</v>
      </c>
      <c r="M681" s="250">
        <v>5360875</v>
      </c>
      <c r="N681" s="253"/>
      <c r="O681" s="254" t="s">
        <v>1035</v>
      </c>
      <c r="P681" s="58">
        <v>295</v>
      </c>
      <c r="Q681" s="239">
        <v>87</v>
      </c>
      <c r="R681" s="208">
        <v>0</v>
      </c>
    </row>
    <row r="682" spans="1:17" ht="12.75">
      <c r="A682" s="245"/>
      <c r="B682" s="246"/>
      <c r="C682" s="247"/>
      <c r="D682" s="248"/>
      <c r="E682" s="248"/>
      <c r="F682" s="249"/>
      <c r="G682" s="250"/>
      <c r="H682" s="250"/>
      <c r="I682" s="250"/>
      <c r="J682" s="98"/>
      <c r="K682" s="271"/>
      <c r="L682" s="291"/>
      <c r="M682" s="250"/>
      <c r="N682" s="253"/>
      <c r="O682" s="254"/>
      <c r="P682" s="58"/>
      <c r="Q682" s="239"/>
    </row>
    <row r="683" spans="1:18" ht="12.75">
      <c r="A683" s="245">
        <v>35698</v>
      </c>
      <c r="B683" s="246">
        <v>152075</v>
      </c>
      <c r="C683" s="247">
        <v>1</v>
      </c>
      <c r="D683" s="248" t="s">
        <v>362</v>
      </c>
      <c r="E683" s="248"/>
      <c r="F683" s="249" t="s">
        <v>89</v>
      </c>
      <c r="G683" s="250">
        <v>183</v>
      </c>
      <c r="H683" s="250">
        <v>4454228.89</v>
      </c>
      <c r="I683" s="250">
        <v>712193</v>
      </c>
      <c r="J683" s="98"/>
      <c r="K683" s="251">
        <v>130.8999846</v>
      </c>
      <c r="L683" s="252">
        <v>577.5</v>
      </c>
      <c r="M683" s="250">
        <v>22666664</v>
      </c>
      <c r="N683" s="253"/>
      <c r="O683" s="254" t="s">
        <v>1051</v>
      </c>
      <c r="P683" s="58">
        <v>577.5</v>
      </c>
      <c r="Q683" s="239">
        <v>97</v>
      </c>
      <c r="R683" s="208">
        <v>0</v>
      </c>
    </row>
    <row r="684" spans="1:17" ht="12.75">
      <c r="A684" s="245"/>
      <c r="B684" s="246"/>
      <c r="C684" s="247"/>
      <c r="D684" s="248"/>
      <c r="E684" s="248"/>
      <c r="F684" s="249"/>
      <c r="G684" s="250"/>
      <c r="H684" s="250"/>
      <c r="I684" s="250"/>
      <c r="J684" s="98"/>
      <c r="K684" s="251"/>
      <c r="L684" s="287"/>
      <c r="M684" s="250"/>
      <c r="N684" s="253"/>
      <c r="O684" s="254"/>
      <c r="P684" s="58"/>
      <c r="Q684" s="239"/>
    </row>
    <row r="685" spans="1:18" ht="12.75">
      <c r="A685" s="245">
        <v>35492</v>
      </c>
      <c r="B685" s="246">
        <v>796279</v>
      </c>
      <c r="C685" s="247">
        <v>1</v>
      </c>
      <c r="D685" s="248" t="s">
        <v>363</v>
      </c>
      <c r="E685" s="248"/>
      <c r="F685" s="249" t="s">
        <v>92</v>
      </c>
      <c r="G685" s="250">
        <v>11852</v>
      </c>
      <c r="H685" s="250">
        <v>33312778.300000004</v>
      </c>
      <c r="I685" s="250">
        <v>131194869</v>
      </c>
      <c r="J685" s="98"/>
      <c r="K685" s="251">
        <v>78.866723565</v>
      </c>
      <c r="L685" s="282">
        <v>23.5</v>
      </c>
      <c r="M685" s="250">
        <v>335603079</v>
      </c>
      <c r="N685" s="253"/>
      <c r="O685" s="254" t="s">
        <v>1104</v>
      </c>
      <c r="P685" s="58">
        <v>23.5</v>
      </c>
      <c r="Q685" s="239">
        <v>58</v>
      </c>
      <c r="R685" s="208">
        <v>0</v>
      </c>
    </row>
    <row r="686" spans="1:17" ht="12.75">
      <c r="A686" s="245"/>
      <c r="B686" s="246"/>
      <c r="C686" s="247"/>
      <c r="D686" s="255"/>
      <c r="E686" s="248"/>
      <c r="F686" s="249"/>
      <c r="G686" s="250"/>
      <c r="H686" s="250"/>
      <c r="I686" s="250"/>
      <c r="J686" s="98"/>
      <c r="K686" s="251"/>
      <c r="L686" s="342"/>
      <c r="M686" s="250"/>
      <c r="N686" s="253"/>
      <c r="O686" s="254"/>
      <c r="P686" s="58"/>
      <c r="Q686" s="239"/>
    </row>
    <row r="687" spans="1:18" ht="12.75">
      <c r="A687" s="245">
        <v>35269</v>
      </c>
      <c r="B687" s="246">
        <v>772354</v>
      </c>
      <c r="C687" s="247">
        <v>1</v>
      </c>
      <c r="D687" s="248" t="s">
        <v>569</v>
      </c>
      <c r="E687" s="248"/>
      <c r="F687" s="249" t="s">
        <v>131</v>
      </c>
      <c r="G687" s="250">
        <v>40</v>
      </c>
      <c r="H687" s="250">
        <v>112938.39</v>
      </c>
      <c r="I687" s="250">
        <v>1578074</v>
      </c>
      <c r="J687" s="98"/>
      <c r="K687" s="251">
        <v>1.6102053</v>
      </c>
      <c r="L687" s="282">
        <v>8.25</v>
      </c>
      <c r="M687" s="250">
        <v>19517640</v>
      </c>
      <c r="N687" s="253"/>
      <c r="O687" s="254" t="s">
        <v>1051</v>
      </c>
      <c r="P687" s="58">
        <v>8.25</v>
      </c>
      <c r="Q687" s="239">
        <v>26</v>
      </c>
      <c r="R687" s="208">
        <v>0</v>
      </c>
    </row>
    <row r="688" spans="1:17" ht="12.75">
      <c r="A688" s="245"/>
      <c r="B688" s="246"/>
      <c r="C688" s="247"/>
      <c r="D688" s="248"/>
      <c r="E688" s="248"/>
      <c r="F688" s="249"/>
      <c r="G688" s="250"/>
      <c r="H688" s="250"/>
      <c r="I688" s="250"/>
      <c r="J688" s="98"/>
      <c r="K688" s="251"/>
      <c r="L688" s="282"/>
      <c r="M688" s="250"/>
      <c r="N688" s="253"/>
      <c r="O688" s="254"/>
      <c r="P688" s="58"/>
      <c r="Q688" s="239"/>
    </row>
    <row r="689" spans="1:18" ht="12.75" customHeight="1">
      <c r="A689" s="245">
        <v>35335</v>
      </c>
      <c r="B689" s="246">
        <v>799535</v>
      </c>
      <c r="C689" s="247">
        <v>1</v>
      </c>
      <c r="D689" s="248" t="s">
        <v>656</v>
      </c>
      <c r="E689" s="248"/>
      <c r="F689" s="249" t="s">
        <v>111</v>
      </c>
      <c r="G689" s="250">
        <v>275</v>
      </c>
      <c r="H689" s="250">
        <v>878405.75</v>
      </c>
      <c r="I689" s="250">
        <v>4129873</v>
      </c>
      <c r="J689" s="98"/>
      <c r="K689" s="251">
        <v>4.007724975</v>
      </c>
      <c r="L689" s="282">
        <v>22.5</v>
      </c>
      <c r="M689" s="250">
        <v>17812111</v>
      </c>
      <c r="N689" s="253"/>
      <c r="O689" s="254" t="s">
        <v>1035</v>
      </c>
      <c r="P689" s="58">
        <v>22.5</v>
      </c>
      <c r="Q689" s="239">
        <v>31</v>
      </c>
      <c r="R689" s="208">
        <v>0</v>
      </c>
    </row>
    <row r="690" spans="1:17" ht="12.75">
      <c r="A690" s="245"/>
      <c r="B690" s="246"/>
      <c r="C690" s="247"/>
      <c r="D690" s="255"/>
      <c r="E690" s="248"/>
      <c r="F690" s="249"/>
      <c r="G690" s="250"/>
      <c r="H690" s="250"/>
      <c r="I690" s="250"/>
      <c r="J690" s="98"/>
      <c r="K690" s="251"/>
      <c r="L690" s="269"/>
      <c r="M690" s="250"/>
      <c r="N690" s="253"/>
      <c r="O690" s="254"/>
      <c r="P690" s="58"/>
      <c r="Q690" s="239"/>
    </row>
    <row r="691" spans="1:18" ht="12.75">
      <c r="A691" s="245">
        <v>35412</v>
      </c>
      <c r="B691" s="246">
        <v>803630</v>
      </c>
      <c r="C691" s="247">
        <v>1</v>
      </c>
      <c r="D691" s="248" t="s">
        <v>364</v>
      </c>
      <c r="E691" s="248"/>
      <c r="F691" s="249" t="s">
        <v>92</v>
      </c>
      <c r="G691" s="250">
        <v>3</v>
      </c>
      <c r="H691" s="250">
        <v>5340</v>
      </c>
      <c r="I691" s="250">
        <v>10000</v>
      </c>
      <c r="J691" s="98"/>
      <c r="K691" s="251">
        <v>2.806125</v>
      </c>
      <c r="L691" s="252">
        <v>52.5</v>
      </c>
      <c r="M691" s="250">
        <v>5345000</v>
      </c>
      <c r="N691" s="253"/>
      <c r="O691" s="254" t="s">
        <v>1084</v>
      </c>
      <c r="P691" s="58">
        <v>52.5</v>
      </c>
      <c r="Q691" s="239">
        <v>58</v>
      </c>
      <c r="R691" s="208">
        <v>0</v>
      </c>
    </row>
    <row r="692" spans="1:17" ht="12.75">
      <c r="A692" s="245"/>
      <c r="B692" s="246"/>
      <c r="C692" s="247"/>
      <c r="D692" s="248"/>
      <c r="E692" s="248"/>
      <c r="F692" s="249"/>
      <c r="G692" s="250"/>
      <c r="H692" s="250"/>
      <c r="I692" s="250"/>
      <c r="J692" s="98"/>
      <c r="K692" s="251"/>
      <c r="L692" s="269"/>
      <c r="M692" s="250"/>
      <c r="N692" s="253"/>
      <c r="O692" s="254"/>
      <c r="P692" s="58"/>
      <c r="Q692" s="239"/>
    </row>
    <row r="693" spans="1:18" ht="12.75">
      <c r="A693" s="245">
        <v>36258</v>
      </c>
      <c r="B693" s="246">
        <v>571186</v>
      </c>
      <c r="C693" s="247">
        <v>1</v>
      </c>
      <c r="D693" s="248" t="s">
        <v>365</v>
      </c>
      <c r="E693" s="248"/>
      <c r="F693" s="249">
        <v>86</v>
      </c>
      <c r="G693" s="250">
        <v>2</v>
      </c>
      <c r="H693" s="250">
        <v>6371.25</v>
      </c>
      <c r="I693" s="250">
        <v>5297</v>
      </c>
      <c r="J693" s="98"/>
      <c r="K693" s="251">
        <v>16.828705</v>
      </c>
      <c r="L693" s="252">
        <v>125</v>
      </c>
      <c r="M693" s="250">
        <v>13462964</v>
      </c>
      <c r="N693" s="253"/>
      <c r="O693" s="254" t="s">
        <v>1035</v>
      </c>
      <c r="P693" s="58"/>
      <c r="Q693" s="239">
        <v>86</v>
      </c>
      <c r="R693" s="208">
        <v>0</v>
      </c>
    </row>
    <row r="694" spans="1:17" ht="12.75">
      <c r="A694" s="245"/>
      <c r="B694" s="246"/>
      <c r="C694" s="247"/>
      <c r="D694" s="248"/>
      <c r="E694" s="248"/>
      <c r="F694" s="249"/>
      <c r="G694" s="250"/>
      <c r="H694" s="250"/>
      <c r="I694" s="250"/>
      <c r="J694" s="98"/>
      <c r="K694" s="251"/>
      <c r="L694" s="269"/>
      <c r="M694" s="250"/>
      <c r="N694" s="253"/>
      <c r="O694" s="254"/>
      <c r="P694" s="58"/>
      <c r="Q694" s="239"/>
    </row>
    <row r="695" spans="1:18" ht="12.75">
      <c r="A695" s="245">
        <v>35528</v>
      </c>
      <c r="B695" s="246">
        <v>801021</v>
      </c>
      <c r="C695" s="247">
        <v>1</v>
      </c>
      <c r="D695" s="248" t="s">
        <v>619</v>
      </c>
      <c r="E695" s="248"/>
      <c r="F695" s="249">
        <v>7</v>
      </c>
      <c r="G695" s="250" t="s">
        <v>47</v>
      </c>
      <c r="H695" s="250" t="s">
        <v>47</v>
      </c>
      <c r="I695" s="250" t="s">
        <v>47</v>
      </c>
      <c r="J695" s="98"/>
      <c r="K695" s="250" t="s">
        <v>47</v>
      </c>
      <c r="L695" s="250" t="s">
        <v>47</v>
      </c>
      <c r="M695" s="250">
        <v>783523387</v>
      </c>
      <c r="N695" s="253"/>
      <c r="O695" s="254" t="s">
        <v>1135</v>
      </c>
      <c r="P695" s="58" t="s">
        <v>47</v>
      </c>
      <c r="Q695" s="239" t="e">
        <v>#N/A</v>
      </c>
      <c r="R695" s="208" t="e">
        <v>#N/A</v>
      </c>
    </row>
    <row r="696" spans="1:17" ht="12.75">
      <c r="A696" s="245"/>
      <c r="B696" s="246"/>
      <c r="C696" s="247"/>
      <c r="D696" s="255" t="s">
        <v>620</v>
      </c>
      <c r="E696" s="248"/>
      <c r="F696" s="249"/>
      <c r="G696" s="250"/>
      <c r="H696" s="250"/>
      <c r="I696" s="250"/>
      <c r="J696" s="98"/>
      <c r="K696" s="251"/>
      <c r="L696" s="252"/>
      <c r="M696" s="250"/>
      <c r="N696" s="253"/>
      <c r="O696" s="254"/>
      <c r="P696" s="58"/>
      <c r="Q696" s="239"/>
    </row>
    <row r="697" spans="1:18" ht="12.75">
      <c r="A697" s="245">
        <v>36399</v>
      </c>
      <c r="B697" s="246">
        <v>829670</v>
      </c>
      <c r="C697" s="247">
        <v>1</v>
      </c>
      <c r="D697" s="248" t="s">
        <v>684</v>
      </c>
      <c r="E697" s="248"/>
      <c r="F697" s="249">
        <v>26</v>
      </c>
      <c r="G697" s="250" t="s">
        <v>47</v>
      </c>
      <c r="H697" s="250" t="s">
        <v>47</v>
      </c>
      <c r="I697" s="250" t="s">
        <v>47</v>
      </c>
      <c r="J697" s="98"/>
      <c r="K697" s="281" t="s">
        <v>47</v>
      </c>
      <c r="L697" s="252" t="s">
        <v>47</v>
      </c>
      <c r="M697" s="611">
        <v>6400000</v>
      </c>
      <c r="N697" s="253"/>
      <c r="O697" s="254" t="s">
        <v>1035</v>
      </c>
      <c r="P697" s="58" t="s">
        <v>47</v>
      </c>
      <c r="Q697" s="239" t="e">
        <v>#N/A</v>
      </c>
      <c r="R697" s="208" t="e">
        <v>#N/A</v>
      </c>
    </row>
    <row r="698" spans="1:17" ht="12.75">
      <c r="A698" s="245"/>
      <c r="B698" s="246"/>
      <c r="C698" s="247"/>
      <c r="D698" s="255" t="s">
        <v>685</v>
      </c>
      <c r="E698" s="248"/>
      <c r="F698" s="249"/>
      <c r="G698" s="250"/>
      <c r="H698" s="250"/>
      <c r="I698" s="250"/>
      <c r="J698" s="98"/>
      <c r="K698" s="251"/>
      <c r="L698" s="252"/>
      <c r="M698" s="250"/>
      <c r="N698" s="253"/>
      <c r="O698" s="254"/>
      <c r="P698" s="58"/>
      <c r="Q698" s="239"/>
    </row>
    <row r="699" spans="1:18" ht="12.75">
      <c r="A699" s="245">
        <v>35184</v>
      </c>
      <c r="B699" s="246">
        <v>687748</v>
      </c>
      <c r="C699" s="247">
        <v>1</v>
      </c>
      <c r="D699" s="248" t="s">
        <v>366</v>
      </c>
      <c r="E699" s="248"/>
      <c r="F699" s="249" t="s">
        <v>92</v>
      </c>
      <c r="G699" s="250">
        <v>163</v>
      </c>
      <c r="H699" s="250">
        <v>139217.26</v>
      </c>
      <c r="I699" s="250">
        <v>1302615</v>
      </c>
      <c r="J699" s="98"/>
      <c r="K699" s="271">
        <v>4.06229292</v>
      </c>
      <c r="L699" s="273">
        <v>10.5</v>
      </c>
      <c r="M699" s="250">
        <v>38688504</v>
      </c>
      <c r="N699" s="253"/>
      <c r="O699" s="254" t="s">
        <v>1050</v>
      </c>
      <c r="P699" s="58">
        <v>10.5</v>
      </c>
      <c r="Q699" s="239">
        <v>58</v>
      </c>
      <c r="R699" s="208">
        <v>0</v>
      </c>
    </row>
    <row r="700" spans="1:17" ht="12" customHeight="1">
      <c r="A700" s="245"/>
      <c r="B700" s="246"/>
      <c r="C700" s="247"/>
      <c r="D700" s="255"/>
      <c r="E700" s="248"/>
      <c r="F700" s="249"/>
      <c r="G700" s="250"/>
      <c r="H700" s="250"/>
      <c r="I700" s="250"/>
      <c r="J700" s="98"/>
      <c r="K700" s="294"/>
      <c r="L700" s="269"/>
      <c r="M700" s="250"/>
      <c r="N700" s="253"/>
      <c r="O700" s="254"/>
      <c r="P700" s="58"/>
      <c r="Q700" s="239"/>
    </row>
    <row r="701" spans="1:18" s="336" customFormat="1" ht="12.75">
      <c r="A701" s="245">
        <v>35993</v>
      </c>
      <c r="B701" s="246">
        <v>5498042</v>
      </c>
      <c r="C701" s="247">
        <v>1</v>
      </c>
      <c r="D701" s="248" t="s">
        <v>367</v>
      </c>
      <c r="E701" s="248"/>
      <c r="F701" s="249">
        <v>7</v>
      </c>
      <c r="G701" s="250">
        <v>60</v>
      </c>
      <c r="H701" s="250">
        <v>177070.99</v>
      </c>
      <c r="I701" s="250">
        <v>634639</v>
      </c>
      <c r="J701" s="98"/>
      <c r="K701" s="251">
        <v>7.49369806</v>
      </c>
      <c r="L701" s="252">
        <v>18.5</v>
      </c>
      <c r="M701" s="250">
        <v>40506476</v>
      </c>
      <c r="N701" s="253"/>
      <c r="O701" s="254" t="s">
        <v>1035</v>
      </c>
      <c r="P701" s="58">
        <v>18.5</v>
      </c>
      <c r="Q701" s="239">
        <v>7</v>
      </c>
      <c r="R701" s="208">
        <v>0</v>
      </c>
    </row>
    <row r="702" spans="1:17" ht="12" customHeight="1">
      <c r="A702" s="245"/>
      <c r="B702" s="246"/>
      <c r="C702" s="247"/>
      <c r="D702" s="255"/>
      <c r="E702" s="248"/>
      <c r="F702" s="249"/>
      <c r="G702" s="250"/>
      <c r="H702" s="250"/>
      <c r="I702" s="250"/>
      <c r="J702" s="98"/>
      <c r="K702" s="294"/>
      <c r="L702" s="269"/>
      <c r="M702" s="250"/>
      <c r="N702" s="253"/>
      <c r="O702" s="254"/>
      <c r="P702" s="58"/>
      <c r="Q702" s="239"/>
    </row>
    <row r="703" spans="1:18" s="336" customFormat="1" ht="12.75">
      <c r="A703" s="245">
        <v>36598</v>
      </c>
      <c r="B703" s="246">
        <v>229300</v>
      </c>
      <c r="C703" s="247">
        <v>1</v>
      </c>
      <c r="D703" s="248" t="s">
        <v>748</v>
      </c>
      <c r="E703" s="248"/>
      <c r="F703" s="249">
        <v>85</v>
      </c>
      <c r="G703" s="250">
        <v>2092</v>
      </c>
      <c r="H703" s="250">
        <v>13076069.32</v>
      </c>
      <c r="I703" s="250">
        <v>46388075</v>
      </c>
      <c r="J703" s="98"/>
      <c r="K703" s="251">
        <v>28.623125</v>
      </c>
      <c r="L703" s="252">
        <v>20.5</v>
      </c>
      <c r="M703" s="250">
        <v>139625000</v>
      </c>
      <c r="N703" s="253"/>
      <c r="O703" s="254" t="s">
        <v>1061</v>
      </c>
      <c r="P703" s="58">
        <v>20.5</v>
      </c>
      <c r="Q703" s="239">
        <v>85</v>
      </c>
      <c r="R703" s="208">
        <v>0</v>
      </c>
    </row>
    <row r="704" spans="1:18" s="336" customFormat="1" ht="12.75">
      <c r="A704" s="245"/>
      <c r="B704" s="246"/>
      <c r="C704" s="247"/>
      <c r="D704" s="255"/>
      <c r="E704" s="248"/>
      <c r="F704" s="249"/>
      <c r="G704" s="250"/>
      <c r="H704" s="250"/>
      <c r="I704" s="250"/>
      <c r="J704" s="98"/>
      <c r="K704" s="251"/>
      <c r="L704" s="269"/>
      <c r="M704" s="250"/>
      <c r="N704" s="253"/>
      <c r="O704" s="254"/>
      <c r="P704" s="58"/>
      <c r="Q704" s="239"/>
      <c r="R704" s="208"/>
    </row>
    <row r="705" spans="1:18" s="336" customFormat="1" ht="12.75">
      <c r="A705" s="245">
        <v>35242</v>
      </c>
      <c r="B705" s="246">
        <v>823713</v>
      </c>
      <c r="C705" s="247">
        <v>1</v>
      </c>
      <c r="D705" s="248" t="s">
        <v>368</v>
      </c>
      <c r="E705" s="248"/>
      <c r="F705" s="249" t="s">
        <v>181</v>
      </c>
      <c r="G705" s="250">
        <v>44</v>
      </c>
      <c r="H705" s="250">
        <v>77071.38</v>
      </c>
      <c r="I705" s="250">
        <v>106714</v>
      </c>
      <c r="J705" s="98"/>
      <c r="K705" s="251">
        <v>3.3125</v>
      </c>
      <c r="L705" s="252">
        <v>53</v>
      </c>
      <c r="M705" s="250">
        <v>6250000</v>
      </c>
      <c r="N705" s="253"/>
      <c r="O705" s="254" t="s">
        <v>1035</v>
      </c>
      <c r="P705" s="58">
        <v>53</v>
      </c>
      <c r="Q705" s="239">
        <v>25</v>
      </c>
      <c r="R705" s="208">
        <v>0</v>
      </c>
    </row>
    <row r="706" spans="1:18" s="336" customFormat="1" ht="12.75">
      <c r="A706" s="245"/>
      <c r="B706" s="246"/>
      <c r="C706" s="247"/>
      <c r="D706" s="248"/>
      <c r="E706" s="248"/>
      <c r="F706" s="249"/>
      <c r="G706" s="250"/>
      <c r="H706" s="250"/>
      <c r="I706" s="250"/>
      <c r="J706" s="98"/>
      <c r="K706" s="271"/>
      <c r="L706" s="291"/>
      <c r="M706" s="250"/>
      <c r="N706" s="253"/>
      <c r="O706" s="254"/>
      <c r="P706" s="58"/>
      <c r="Q706" s="239"/>
      <c r="R706" s="208"/>
    </row>
    <row r="707" spans="1:18" ht="12.75">
      <c r="A707" s="245">
        <v>35718</v>
      </c>
      <c r="B707" s="246">
        <v>158006</v>
      </c>
      <c r="C707" s="247">
        <v>1</v>
      </c>
      <c r="D707" s="248" t="s">
        <v>369</v>
      </c>
      <c r="E707" s="248"/>
      <c r="F707" s="249" t="s">
        <v>155</v>
      </c>
      <c r="G707" s="250">
        <v>13</v>
      </c>
      <c r="H707" s="250">
        <v>26068</v>
      </c>
      <c r="I707" s="250">
        <v>10473</v>
      </c>
      <c r="J707" s="98"/>
      <c r="K707" s="251">
        <v>11.4045775</v>
      </c>
      <c r="L707" s="252">
        <v>250</v>
      </c>
      <c r="M707" s="250">
        <v>4561831</v>
      </c>
      <c r="N707" s="253"/>
      <c r="O707" s="254" t="s">
        <v>1071</v>
      </c>
      <c r="P707" s="58">
        <v>250</v>
      </c>
      <c r="Q707" s="239">
        <v>86</v>
      </c>
      <c r="R707" s="208">
        <v>0</v>
      </c>
    </row>
    <row r="708" spans="1:17" ht="12.75">
      <c r="A708" s="245"/>
      <c r="B708" s="246"/>
      <c r="C708" s="247"/>
      <c r="D708" s="248"/>
      <c r="E708" s="248"/>
      <c r="F708" s="249"/>
      <c r="G708" s="250"/>
      <c r="H708" s="250"/>
      <c r="I708" s="250"/>
      <c r="J708" s="98"/>
      <c r="K708" s="251"/>
      <c r="L708" s="252"/>
      <c r="M708" s="250"/>
      <c r="N708" s="253"/>
      <c r="O708" s="254"/>
      <c r="P708" s="58"/>
      <c r="Q708" s="239"/>
    </row>
    <row r="709" spans="1:18" ht="12.75">
      <c r="A709" s="245">
        <v>35318</v>
      </c>
      <c r="B709" s="246">
        <v>693217</v>
      </c>
      <c r="C709" s="247">
        <v>1</v>
      </c>
      <c r="D709" s="248" t="s">
        <v>600</v>
      </c>
      <c r="E709" s="248"/>
      <c r="F709" s="249" t="s">
        <v>89</v>
      </c>
      <c r="G709" s="250">
        <v>7356</v>
      </c>
      <c r="H709" s="250">
        <v>130534264.99000001</v>
      </c>
      <c r="I709" s="250">
        <v>9683183</v>
      </c>
      <c r="J709" s="98"/>
      <c r="K709" s="251">
        <v>381.5221469702571</v>
      </c>
      <c r="L709" s="252">
        <v>1343.0858835795443</v>
      </c>
      <c r="M709" s="250">
        <v>28406385</v>
      </c>
      <c r="N709" s="253"/>
      <c r="O709" s="254" t="s">
        <v>1136</v>
      </c>
      <c r="P709" s="58">
        <v>1343.0858835795443</v>
      </c>
      <c r="Q709" s="239">
        <v>97</v>
      </c>
      <c r="R709" s="208">
        <v>0</v>
      </c>
    </row>
    <row r="710" spans="1:17" ht="12.75">
      <c r="A710" s="245"/>
      <c r="B710" s="246"/>
      <c r="C710" s="247"/>
      <c r="D710" s="255" t="s">
        <v>601</v>
      </c>
      <c r="E710" s="248"/>
      <c r="F710" s="249"/>
      <c r="G710" s="250"/>
      <c r="H710" s="250"/>
      <c r="I710" s="250"/>
      <c r="J710" s="98"/>
      <c r="K710" s="251"/>
      <c r="L710" s="269"/>
      <c r="M710" s="250"/>
      <c r="N710" s="253"/>
      <c r="O710" s="254"/>
      <c r="P710" s="58"/>
      <c r="Q710" s="239"/>
    </row>
    <row r="711" spans="1:18" ht="12.75">
      <c r="A711" s="245">
        <v>35419</v>
      </c>
      <c r="B711" s="246">
        <v>821513</v>
      </c>
      <c r="C711" s="247">
        <v>1</v>
      </c>
      <c r="D711" s="248" t="s">
        <v>370</v>
      </c>
      <c r="E711" s="248"/>
      <c r="F711" s="249" t="s">
        <v>181</v>
      </c>
      <c r="G711" s="250">
        <v>109</v>
      </c>
      <c r="H711" s="250">
        <v>357049.3</v>
      </c>
      <c r="I711" s="250">
        <v>350790</v>
      </c>
      <c r="J711" s="98"/>
      <c r="K711" s="251">
        <v>8.99434</v>
      </c>
      <c r="L711" s="252">
        <v>89</v>
      </c>
      <c r="M711" s="250">
        <v>10106000</v>
      </c>
      <c r="N711" s="253"/>
      <c r="O711" s="254" t="s">
        <v>1039</v>
      </c>
      <c r="P711" s="58">
        <v>89</v>
      </c>
      <c r="Q711" s="239">
        <v>25</v>
      </c>
      <c r="R711" s="208">
        <v>0</v>
      </c>
    </row>
    <row r="712" spans="1:17" ht="12.75">
      <c r="A712" s="245"/>
      <c r="B712" s="246"/>
      <c r="C712" s="247"/>
      <c r="D712" s="255"/>
      <c r="E712" s="248"/>
      <c r="F712" s="249"/>
      <c r="G712" s="250"/>
      <c r="H712" s="250"/>
      <c r="I712" s="250"/>
      <c r="J712" s="98"/>
      <c r="K712" s="251"/>
      <c r="L712" s="269"/>
      <c r="M712" s="250"/>
      <c r="N712" s="253"/>
      <c r="O712" s="254"/>
      <c r="P712" s="58"/>
      <c r="Q712" s="239"/>
    </row>
    <row r="713" spans="1:18" ht="12.75">
      <c r="A713" s="245">
        <v>34974</v>
      </c>
      <c r="B713" s="246">
        <v>831471</v>
      </c>
      <c r="C713" s="247">
        <v>1</v>
      </c>
      <c r="D713" s="248" t="s">
        <v>371</v>
      </c>
      <c r="E713" s="248"/>
      <c r="F713" s="249" t="s">
        <v>160</v>
      </c>
      <c r="G713" s="250">
        <v>15</v>
      </c>
      <c r="H713" s="250">
        <v>24340.43</v>
      </c>
      <c r="I713" s="250">
        <v>64800</v>
      </c>
      <c r="J713" s="98"/>
      <c r="K713" s="251">
        <v>7.407865875</v>
      </c>
      <c r="L713" s="252">
        <v>37.5</v>
      </c>
      <c r="M713" s="250">
        <v>19754309</v>
      </c>
      <c r="N713" s="253"/>
      <c r="O713" s="254" t="s">
        <v>1035</v>
      </c>
      <c r="P713" s="58">
        <v>37.5</v>
      </c>
      <c r="Q713" s="239">
        <v>59</v>
      </c>
      <c r="R713" s="208">
        <v>0</v>
      </c>
    </row>
    <row r="714" spans="1:17" ht="12.75">
      <c r="A714" s="245"/>
      <c r="B714" s="246"/>
      <c r="C714" s="247"/>
      <c r="D714" s="248"/>
      <c r="E714" s="248"/>
      <c r="F714" s="249"/>
      <c r="G714" s="250"/>
      <c r="H714" s="250"/>
      <c r="I714" s="250"/>
      <c r="J714" s="98"/>
      <c r="K714" s="251"/>
      <c r="L714" s="252"/>
      <c r="M714" s="250"/>
      <c r="N714" s="253"/>
      <c r="O714" s="254"/>
      <c r="P714" s="58"/>
      <c r="Q714" s="239"/>
    </row>
    <row r="715" spans="1:18" ht="12.75">
      <c r="A715" s="337">
        <v>36306</v>
      </c>
      <c r="B715" s="338">
        <v>540465</v>
      </c>
      <c r="C715" s="339">
        <v>1</v>
      </c>
      <c r="D715" s="248" t="s">
        <v>372</v>
      </c>
      <c r="E715" s="248"/>
      <c r="F715" s="249">
        <v>97</v>
      </c>
      <c r="G715" s="250">
        <v>1395</v>
      </c>
      <c r="H715" s="250">
        <v>19764839.939999998</v>
      </c>
      <c r="I715" s="250">
        <v>2726280</v>
      </c>
      <c r="J715" s="98"/>
      <c r="K715" s="251">
        <v>237.5160854</v>
      </c>
      <c r="L715" s="252">
        <v>670</v>
      </c>
      <c r="M715" s="250">
        <v>35450162</v>
      </c>
      <c r="N715" s="253"/>
      <c r="O715" s="254" t="s">
        <v>1035</v>
      </c>
      <c r="P715" s="58">
        <v>670</v>
      </c>
      <c r="Q715" s="239">
        <v>97</v>
      </c>
      <c r="R715" s="208">
        <v>0</v>
      </c>
    </row>
    <row r="716" spans="1:17" ht="12.75">
      <c r="A716" s="245"/>
      <c r="B716" s="246"/>
      <c r="C716" s="247"/>
      <c r="D716" s="255"/>
      <c r="E716" s="248"/>
      <c r="F716" s="249"/>
      <c r="G716" s="250"/>
      <c r="H716" s="250"/>
      <c r="I716" s="250"/>
      <c r="J716" s="98"/>
      <c r="K716" s="251"/>
      <c r="L716" s="252"/>
      <c r="M716" s="250"/>
      <c r="N716" s="253"/>
      <c r="O716" s="254"/>
      <c r="P716" s="58"/>
      <c r="Q716" s="239"/>
    </row>
    <row r="717" spans="1:18" ht="12.75">
      <c r="A717" s="245">
        <v>35983</v>
      </c>
      <c r="B717" s="246">
        <v>305039</v>
      </c>
      <c r="C717" s="247">
        <v>1</v>
      </c>
      <c r="D717" s="248" t="s">
        <v>373</v>
      </c>
      <c r="E717" s="248"/>
      <c r="F717" s="249" t="s">
        <v>86</v>
      </c>
      <c r="G717" s="250">
        <v>141</v>
      </c>
      <c r="H717" s="250">
        <v>1867989.74</v>
      </c>
      <c r="I717" s="250">
        <v>1266137</v>
      </c>
      <c r="J717" s="98"/>
      <c r="K717" s="251">
        <v>53.35783082</v>
      </c>
      <c r="L717" s="252">
        <v>158</v>
      </c>
      <c r="M717" s="250">
        <v>33770779</v>
      </c>
      <c r="N717" s="253"/>
      <c r="O717" s="254" t="s">
        <v>1050</v>
      </c>
      <c r="P717" s="58">
        <v>158</v>
      </c>
      <c r="Q717" s="239">
        <v>54</v>
      </c>
      <c r="R717" s="208">
        <v>0</v>
      </c>
    </row>
    <row r="718" spans="1:17" ht="12.75">
      <c r="A718" s="245"/>
      <c r="B718" s="246"/>
      <c r="C718" s="247"/>
      <c r="D718" s="248"/>
      <c r="E718" s="248"/>
      <c r="F718" s="249"/>
      <c r="G718" s="250"/>
      <c r="H718" s="250"/>
      <c r="I718" s="250"/>
      <c r="J718" s="98"/>
      <c r="K718" s="251"/>
      <c r="L718" s="252"/>
      <c r="M718" s="250"/>
      <c r="N718" s="253"/>
      <c r="O718" s="254"/>
      <c r="P718" s="58"/>
      <c r="Q718" s="239"/>
    </row>
    <row r="719" spans="1:18" ht="15" customHeight="1">
      <c r="A719" s="245">
        <v>35998</v>
      </c>
      <c r="B719" s="246">
        <v>352068</v>
      </c>
      <c r="C719" s="247">
        <v>1</v>
      </c>
      <c r="D719" s="248" t="s">
        <v>374</v>
      </c>
      <c r="E719" s="248"/>
      <c r="F719" s="249" t="s">
        <v>96</v>
      </c>
      <c r="G719" s="250">
        <v>97</v>
      </c>
      <c r="H719" s="250">
        <v>2168741.51</v>
      </c>
      <c r="I719" s="250">
        <v>543802</v>
      </c>
      <c r="J719" s="98"/>
      <c r="K719" s="251">
        <v>21.4812</v>
      </c>
      <c r="L719" s="252">
        <v>390</v>
      </c>
      <c r="M719" s="250">
        <v>5508000</v>
      </c>
      <c r="N719" s="253"/>
      <c r="O719" s="254" t="s">
        <v>1071</v>
      </c>
      <c r="P719" s="58">
        <v>390</v>
      </c>
      <c r="Q719" s="239">
        <v>87</v>
      </c>
      <c r="R719" s="208">
        <v>0</v>
      </c>
    </row>
    <row r="720" spans="1:17" ht="15" customHeight="1">
      <c r="A720" s="245"/>
      <c r="B720" s="246"/>
      <c r="C720" s="247"/>
      <c r="D720" s="248"/>
      <c r="E720" s="248"/>
      <c r="F720" s="249"/>
      <c r="G720" s="250"/>
      <c r="H720" s="250"/>
      <c r="I720" s="250"/>
      <c r="J720" s="98"/>
      <c r="K720" s="251"/>
      <c r="L720" s="269"/>
      <c r="M720" s="250"/>
      <c r="N720" s="253"/>
      <c r="O720" s="254"/>
      <c r="P720" s="58"/>
      <c r="Q720" s="239"/>
    </row>
    <row r="721" spans="1:18" ht="12.75">
      <c r="A721" s="245">
        <v>35241</v>
      </c>
      <c r="B721" s="246">
        <v>840875</v>
      </c>
      <c r="C721" s="247">
        <v>1</v>
      </c>
      <c r="D721" s="248" t="s">
        <v>375</v>
      </c>
      <c r="E721" s="248"/>
      <c r="F721" s="249" t="s">
        <v>89</v>
      </c>
      <c r="G721" s="250">
        <v>2266</v>
      </c>
      <c r="H721" s="250">
        <v>90671362.69</v>
      </c>
      <c r="I721" s="250">
        <v>2604273</v>
      </c>
      <c r="J721" s="98"/>
      <c r="K721" s="251">
        <v>329.64572025</v>
      </c>
      <c r="L721" s="252">
        <v>2475</v>
      </c>
      <c r="M721" s="250">
        <v>13319019</v>
      </c>
      <c r="N721" s="253"/>
      <c r="O721" s="254" t="s">
        <v>1083</v>
      </c>
      <c r="P721" s="58">
        <v>2475</v>
      </c>
      <c r="Q721" s="239">
        <v>97</v>
      </c>
      <c r="R721" s="208">
        <v>0</v>
      </c>
    </row>
    <row r="722" spans="1:17" ht="12.75">
      <c r="A722" s="245"/>
      <c r="B722" s="246"/>
      <c r="C722" s="247"/>
      <c r="D722" s="248"/>
      <c r="E722" s="248"/>
      <c r="F722" s="249"/>
      <c r="G722" s="250"/>
      <c r="H722" s="250"/>
      <c r="I722" s="250"/>
      <c r="J722" s="98"/>
      <c r="K722" s="251"/>
      <c r="L722" s="252"/>
      <c r="M722" s="250"/>
      <c r="N722" s="253"/>
      <c r="O722" s="254"/>
      <c r="P722" s="58"/>
      <c r="Q722" s="239"/>
    </row>
    <row r="723" spans="1:18" s="312" customFormat="1" ht="12.75">
      <c r="A723" s="245">
        <v>36375</v>
      </c>
      <c r="B723" s="246">
        <v>798662</v>
      </c>
      <c r="C723" s="247">
        <v>1</v>
      </c>
      <c r="D723" s="248" t="s">
        <v>376</v>
      </c>
      <c r="E723" s="248"/>
      <c r="F723" s="249">
        <v>85</v>
      </c>
      <c r="G723" s="250">
        <v>859</v>
      </c>
      <c r="H723" s="250">
        <v>1134821.81</v>
      </c>
      <c r="I723" s="250">
        <v>6003458</v>
      </c>
      <c r="J723" s="98"/>
      <c r="K723" s="251">
        <v>6.815</v>
      </c>
      <c r="L723" s="252">
        <v>14.5</v>
      </c>
      <c r="M723" s="250">
        <v>47000000</v>
      </c>
      <c r="N723" s="253"/>
      <c r="O723" s="254" t="s">
        <v>633</v>
      </c>
      <c r="P723" s="58">
        <v>14.5</v>
      </c>
      <c r="Q723" s="239">
        <v>85</v>
      </c>
      <c r="R723" s="208">
        <v>0</v>
      </c>
    </row>
    <row r="724" spans="1:17" ht="12.75">
      <c r="A724" s="245"/>
      <c r="B724" s="246"/>
      <c r="C724" s="247"/>
      <c r="D724" s="248"/>
      <c r="E724" s="248"/>
      <c r="F724" s="249"/>
      <c r="G724" s="250"/>
      <c r="H724" s="250"/>
      <c r="I724" s="250"/>
      <c r="J724" s="98"/>
      <c r="K724" s="251"/>
      <c r="L724" s="287"/>
      <c r="M724" s="250"/>
      <c r="N724" s="253"/>
      <c r="O724" s="254"/>
      <c r="P724" s="58"/>
      <c r="Q724" s="239"/>
    </row>
    <row r="725" spans="1:18" ht="12.75">
      <c r="A725" s="245">
        <v>34899</v>
      </c>
      <c r="B725" s="246">
        <v>692623</v>
      </c>
      <c r="C725" s="247">
        <v>1</v>
      </c>
      <c r="D725" s="248" t="s">
        <v>377</v>
      </c>
      <c r="E725" s="248"/>
      <c r="F725" s="249">
        <v>13</v>
      </c>
      <c r="G725" s="250">
        <v>29</v>
      </c>
      <c r="H725" s="250">
        <v>73526.58</v>
      </c>
      <c r="I725" s="250">
        <v>43504</v>
      </c>
      <c r="J725" s="98"/>
      <c r="K725" s="251">
        <v>20.9316654</v>
      </c>
      <c r="L725" s="252">
        <v>190</v>
      </c>
      <c r="M725" s="250">
        <v>11016666</v>
      </c>
      <c r="N725" s="253"/>
      <c r="O725" s="254" t="s">
        <v>1051</v>
      </c>
      <c r="P725" s="58">
        <v>190</v>
      </c>
      <c r="Q725" s="239">
        <v>13</v>
      </c>
      <c r="R725" s="208">
        <v>0</v>
      </c>
    </row>
    <row r="726" spans="1:17" ht="12.75">
      <c r="A726" s="245"/>
      <c r="B726" s="246"/>
      <c r="C726" s="247"/>
      <c r="D726" s="248"/>
      <c r="E726" s="248"/>
      <c r="F726" s="249"/>
      <c r="G726" s="250"/>
      <c r="H726" s="250"/>
      <c r="I726" s="250"/>
      <c r="J726" s="98"/>
      <c r="K726" s="251"/>
      <c r="L726" s="269"/>
      <c r="M726" s="250"/>
      <c r="N726" s="253"/>
      <c r="O726" s="254"/>
      <c r="P726" s="58"/>
      <c r="Q726" s="239"/>
    </row>
    <row r="727" spans="1:18" ht="12.75">
      <c r="A727" s="245">
        <v>35184</v>
      </c>
      <c r="B727" s="246">
        <v>845030</v>
      </c>
      <c r="C727" s="247">
        <v>1</v>
      </c>
      <c r="D727" s="248" t="s">
        <v>378</v>
      </c>
      <c r="E727" s="248"/>
      <c r="F727" s="249" t="s">
        <v>213</v>
      </c>
      <c r="G727" s="250">
        <v>511</v>
      </c>
      <c r="H727" s="250">
        <v>1226108.34</v>
      </c>
      <c r="I727" s="250">
        <v>2249598</v>
      </c>
      <c r="J727" s="98"/>
      <c r="K727" s="271">
        <v>4.73887038</v>
      </c>
      <c r="L727" s="252">
        <v>33</v>
      </c>
      <c r="M727" s="250">
        <v>14086861</v>
      </c>
      <c r="N727" s="253"/>
      <c r="O727" s="254" t="s">
        <v>1039</v>
      </c>
      <c r="P727" s="58">
        <v>33</v>
      </c>
      <c r="Q727" s="239">
        <v>67</v>
      </c>
      <c r="R727" s="208">
        <v>0</v>
      </c>
    </row>
    <row r="728" spans="1:17" ht="12.75">
      <c r="A728" s="245">
        <v>35653</v>
      </c>
      <c r="B728" s="246">
        <v>60877</v>
      </c>
      <c r="C728" s="247"/>
      <c r="D728" s="255" t="s">
        <v>146</v>
      </c>
      <c r="E728" s="248"/>
      <c r="F728" s="249" t="s">
        <v>213</v>
      </c>
      <c r="G728" s="250">
        <v>16</v>
      </c>
      <c r="H728" s="250">
        <v>2110.6</v>
      </c>
      <c r="I728" s="250">
        <v>46168</v>
      </c>
      <c r="J728" s="98"/>
      <c r="K728" s="324" t="s">
        <v>47</v>
      </c>
      <c r="L728" s="273">
        <v>12.5</v>
      </c>
      <c r="M728" s="250">
        <v>721650</v>
      </c>
      <c r="N728" s="253"/>
      <c r="O728" s="254" t="s">
        <v>1039</v>
      </c>
      <c r="P728" s="58">
        <v>12.5</v>
      </c>
      <c r="Q728" s="239">
        <v>67</v>
      </c>
    </row>
    <row r="729" spans="1:17" ht="12.75">
      <c r="A729" s="245"/>
      <c r="B729" s="246"/>
      <c r="C729" s="247"/>
      <c r="D729" s="255"/>
      <c r="E729" s="248"/>
      <c r="F729" s="249"/>
      <c r="G729" s="250"/>
      <c r="H729" s="250"/>
      <c r="I729" s="250"/>
      <c r="J729" s="98"/>
      <c r="K729" s="281"/>
      <c r="L729" s="281"/>
      <c r="M729" s="250"/>
      <c r="N729" s="253"/>
      <c r="O729" s="254"/>
      <c r="P729" s="58"/>
      <c r="Q729" s="239"/>
    </row>
    <row r="730" spans="1:18" ht="12.75">
      <c r="A730" s="245">
        <v>36616</v>
      </c>
      <c r="B730" s="246">
        <v>277343</v>
      </c>
      <c r="C730" s="247">
        <v>1</v>
      </c>
      <c r="D730" s="248" t="s">
        <v>822</v>
      </c>
      <c r="E730" s="248"/>
      <c r="F730" s="249">
        <v>54</v>
      </c>
      <c r="G730" s="250">
        <v>78</v>
      </c>
      <c r="H730" s="250">
        <v>241250.35</v>
      </c>
      <c r="I730" s="250">
        <v>188736</v>
      </c>
      <c r="J730" s="98"/>
      <c r="K730" s="251">
        <v>18.4875</v>
      </c>
      <c r="L730" s="252">
        <v>127.5</v>
      </c>
      <c r="M730" s="250">
        <v>14500000</v>
      </c>
      <c r="N730" s="253"/>
      <c r="O730" s="610" t="s">
        <v>828</v>
      </c>
      <c r="P730" s="58">
        <v>127.5</v>
      </c>
      <c r="Q730" s="239">
        <v>54</v>
      </c>
      <c r="R730" s="208">
        <v>0</v>
      </c>
    </row>
    <row r="731" spans="1:17" ht="12.75">
      <c r="A731" s="245"/>
      <c r="B731" s="246"/>
      <c r="C731" s="247"/>
      <c r="D731" s="248"/>
      <c r="E731" s="248"/>
      <c r="F731" s="249"/>
      <c r="G731" s="250"/>
      <c r="H731" s="250"/>
      <c r="I731" s="250"/>
      <c r="J731" s="98"/>
      <c r="K731" s="251"/>
      <c r="L731" s="269"/>
      <c r="M731" s="250"/>
      <c r="N731" s="253"/>
      <c r="O731" s="254"/>
      <c r="P731" s="58"/>
      <c r="Q731" s="239"/>
    </row>
    <row r="732" spans="1:18" ht="12.75">
      <c r="A732" s="245">
        <v>35999</v>
      </c>
      <c r="B732" s="246">
        <v>306333</v>
      </c>
      <c r="C732" s="247">
        <v>1</v>
      </c>
      <c r="D732" s="248" t="s">
        <v>379</v>
      </c>
      <c r="E732" s="248"/>
      <c r="F732" s="249" t="s">
        <v>181</v>
      </c>
      <c r="G732" s="250">
        <v>72</v>
      </c>
      <c r="H732" s="250">
        <v>264797.21</v>
      </c>
      <c r="I732" s="250">
        <v>348370</v>
      </c>
      <c r="J732" s="98"/>
      <c r="K732" s="251">
        <v>6.33292905</v>
      </c>
      <c r="L732" s="252">
        <v>105</v>
      </c>
      <c r="M732" s="250">
        <v>6031361</v>
      </c>
      <c r="N732" s="253"/>
      <c r="O732" s="254" t="s">
        <v>1035</v>
      </c>
      <c r="P732" s="58">
        <v>105</v>
      </c>
      <c r="Q732" s="239">
        <v>25</v>
      </c>
      <c r="R732" s="208">
        <v>0</v>
      </c>
    </row>
    <row r="733" spans="1:17" ht="12.75">
      <c r="A733" s="278"/>
      <c r="B733" s="278"/>
      <c r="C733" s="277"/>
      <c r="D733" s="278"/>
      <c r="E733" s="278"/>
      <c r="F733" s="249"/>
      <c r="G733" s="250"/>
      <c r="H733" s="250"/>
      <c r="I733" s="250"/>
      <c r="J733" s="278"/>
      <c r="K733" s="278"/>
      <c r="L733" s="278"/>
      <c r="M733" s="250"/>
      <c r="N733" s="278"/>
      <c r="O733" s="254"/>
      <c r="Q733"/>
    </row>
    <row r="734" spans="1:18" ht="12.75">
      <c r="A734" s="303">
        <v>35436</v>
      </c>
      <c r="B734" s="304">
        <v>401670</v>
      </c>
      <c r="C734" s="305">
        <v>1</v>
      </c>
      <c r="D734" s="306" t="s">
        <v>380</v>
      </c>
      <c r="E734" s="306"/>
      <c r="F734" s="249" t="s">
        <v>113</v>
      </c>
      <c r="G734" s="250">
        <v>5677</v>
      </c>
      <c r="H734" s="250">
        <v>16934919.89</v>
      </c>
      <c r="I734" s="250">
        <v>239910021</v>
      </c>
      <c r="J734" s="307"/>
      <c r="K734" s="251">
        <v>13.320360795</v>
      </c>
      <c r="L734" s="252">
        <v>5.25</v>
      </c>
      <c r="M734" s="250">
        <v>253721158</v>
      </c>
      <c r="N734" s="308"/>
      <c r="O734" s="254" t="s">
        <v>1137</v>
      </c>
      <c r="P734" s="309">
        <v>5.25</v>
      </c>
      <c r="Q734" s="310">
        <v>44</v>
      </c>
      <c r="R734" s="208">
        <v>0</v>
      </c>
    </row>
    <row r="735" spans="1:17" ht="12.75">
      <c r="A735" s="245"/>
      <c r="B735" s="246"/>
      <c r="C735" s="247"/>
      <c r="D735" s="255" t="s">
        <v>381</v>
      </c>
      <c r="E735" s="248"/>
      <c r="F735" s="249"/>
      <c r="G735" s="250"/>
      <c r="H735" s="250"/>
      <c r="I735" s="250"/>
      <c r="J735" s="98"/>
      <c r="K735" s="251"/>
      <c r="L735" s="269"/>
      <c r="M735" s="250"/>
      <c r="N735" s="253"/>
      <c r="O735" s="254"/>
      <c r="P735" s="58"/>
      <c r="Q735" s="239"/>
    </row>
    <row r="736" spans="1:18" ht="12.75">
      <c r="A736" s="245">
        <v>35422</v>
      </c>
      <c r="B736" s="246">
        <v>865920</v>
      </c>
      <c r="C736" s="247">
        <v>1</v>
      </c>
      <c r="D736" s="248" t="s">
        <v>382</v>
      </c>
      <c r="E736" s="248"/>
      <c r="F736" s="249" t="s">
        <v>160</v>
      </c>
      <c r="G736" s="250">
        <v>15</v>
      </c>
      <c r="H736" s="250">
        <v>35358.28</v>
      </c>
      <c r="I736" s="250">
        <v>29310</v>
      </c>
      <c r="J736" s="98"/>
      <c r="K736" s="251">
        <v>12.27521304</v>
      </c>
      <c r="L736" s="252">
        <v>123</v>
      </c>
      <c r="M736" s="250">
        <v>9979848</v>
      </c>
      <c r="N736" s="253"/>
      <c r="O736" s="254" t="s">
        <v>1035</v>
      </c>
      <c r="P736" s="58">
        <v>123</v>
      </c>
      <c r="Q736" s="239">
        <v>59</v>
      </c>
      <c r="R736" s="208">
        <v>0</v>
      </c>
    </row>
    <row r="737" spans="1:17" ht="12.75">
      <c r="A737" s="245"/>
      <c r="B737" s="246"/>
      <c r="C737" s="247"/>
      <c r="D737" s="248"/>
      <c r="E737" s="248"/>
      <c r="F737" s="249"/>
      <c r="G737" s="250"/>
      <c r="H737" s="250"/>
      <c r="I737" s="250"/>
      <c r="J737" s="98"/>
      <c r="K737" s="251"/>
      <c r="L737" s="287"/>
      <c r="M737" s="250"/>
      <c r="N737" s="253"/>
      <c r="O737" s="254"/>
      <c r="P737" s="58"/>
      <c r="Q737" s="239"/>
    </row>
    <row r="738" spans="1:18" ht="15" customHeight="1">
      <c r="A738" s="245">
        <v>35157</v>
      </c>
      <c r="B738" s="246">
        <v>869018</v>
      </c>
      <c r="C738" s="247">
        <v>1</v>
      </c>
      <c r="D738" s="248" t="s">
        <v>383</v>
      </c>
      <c r="E738" s="248"/>
      <c r="F738" s="249" t="s">
        <v>86</v>
      </c>
      <c r="G738" s="250">
        <v>189</v>
      </c>
      <c r="H738" s="250">
        <v>538432.75</v>
      </c>
      <c r="I738" s="250">
        <v>915488</v>
      </c>
      <c r="J738" s="98"/>
      <c r="K738" s="251">
        <v>6.365024225</v>
      </c>
      <c r="L738" s="252">
        <v>47.5</v>
      </c>
      <c r="M738" s="250">
        <v>13400051</v>
      </c>
      <c r="N738" s="253"/>
      <c r="O738" s="254" t="s">
        <v>1118</v>
      </c>
      <c r="P738" s="58">
        <v>47.5</v>
      </c>
      <c r="Q738" s="239">
        <v>54</v>
      </c>
      <c r="R738" s="208">
        <v>0</v>
      </c>
    </row>
    <row r="739" spans="1:18" ht="12.75">
      <c r="A739" s="245"/>
      <c r="B739" s="246"/>
      <c r="C739" s="247"/>
      <c r="D739" s="248"/>
      <c r="E739" s="248"/>
      <c r="F739" s="249"/>
      <c r="G739" s="250"/>
      <c r="H739" s="250"/>
      <c r="I739" s="250"/>
      <c r="J739" s="98"/>
      <c r="K739" s="251"/>
      <c r="L739" s="252"/>
      <c r="M739" s="250"/>
      <c r="N739" s="253"/>
      <c r="O739" s="254"/>
      <c r="P739" s="58"/>
      <c r="Q739" s="239"/>
      <c r="R739"/>
    </row>
    <row r="740" spans="1:18" ht="12.75">
      <c r="A740" s="245">
        <v>35976</v>
      </c>
      <c r="B740" s="246">
        <v>293004</v>
      </c>
      <c r="C740" s="247">
        <v>1</v>
      </c>
      <c r="D740" s="248" t="s">
        <v>384</v>
      </c>
      <c r="E740" s="278"/>
      <c r="F740" s="249" t="s">
        <v>92</v>
      </c>
      <c r="G740" s="250">
        <v>290</v>
      </c>
      <c r="H740" s="250">
        <v>590405.12</v>
      </c>
      <c r="I740" s="250">
        <v>1504173</v>
      </c>
      <c r="J740" s="98"/>
      <c r="K740" s="251">
        <v>14.17916556</v>
      </c>
      <c r="L740" s="291">
        <v>41.5</v>
      </c>
      <c r="M740" s="250">
        <v>34166664</v>
      </c>
      <c r="N740" s="278"/>
      <c r="O740" s="254" t="s">
        <v>1079</v>
      </c>
      <c r="P740" s="58">
        <v>41.5</v>
      </c>
      <c r="Q740" s="239">
        <v>58</v>
      </c>
      <c r="R740" s="208">
        <v>0</v>
      </c>
    </row>
    <row r="741" spans="1:17" ht="12.75">
      <c r="A741" s="278"/>
      <c r="B741" s="278"/>
      <c r="C741" s="277"/>
      <c r="D741" s="272" t="s">
        <v>385</v>
      </c>
      <c r="E741" s="278"/>
      <c r="F741" s="249"/>
      <c r="G741" s="250"/>
      <c r="H741" s="250"/>
      <c r="I741" s="250"/>
      <c r="J741" s="278"/>
      <c r="K741" s="278"/>
      <c r="L741" s="278"/>
      <c r="M741" s="250"/>
      <c r="N741" s="278"/>
      <c r="O741" s="254"/>
      <c r="P741" s="58"/>
      <c r="Q741" s="239"/>
    </row>
    <row r="742" spans="1:17" ht="12.75">
      <c r="A742" s="245"/>
      <c r="B742" s="246"/>
      <c r="C742" s="247"/>
      <c r="D742" s="248"/>
      <c r="E742" s="248"/>
      <c r="F742" s="249"/>
      <c r="G742" s="250"/>
      <c r="H742" s="250"/>
      <c r="I742" s="250"/>
      <c r="J742" s="98"/>
      <c r="K742" s="271"/>
      <c r="L742" s="291"/>
      <c r="M742" s="250"/>
      <c r="N742" s="253"/>
      <c r="O742" s="254"/>
      <c r="P742" s="58"/>
      <c r="Q742" s="239"/>
    </row>
    <row r="743" spans="1:18" ht="12.75">
      <c r="A743" s="245">
        <v>36019</v>
      </c>
      <c r="B743" s="246">
        <v>271884</v>
      </c>
      <c r="C743" s="247">
        <v>1</v>
      </c>
      <c r="D743" s="248" t="s">
        <v>386</v>
      </c>
      <c r="E743" s="248"/>
      <c r="F743" s="249" t="s">
        <v>96</v>
      </c>
      <c r="G743" s="250">
        <v>3718</v>
      </c>
      <c r="H743" s="250">
        <v>18121587.74</v>
      </c>
      <c r="I743" s="250">
        <v>24241624</v>
      </c>
      <c r="J743" s="98"/>
      <c r="K743" s="271">
        <v>127.99360548</v>
      </c>
      <c r="L743" s="273">
        <v>51</v>
      </c>
      <c r="M743" s="250">
        <v>247617848</v>
      </c>
      <c r="N743" s="253"/>
      <c r="O743" s="254" t="s">
        <v>1075</v>
      </c>
      <c r="P743" s="58">
        <v>51</v>
      </c>
      <c r="Q743" s="239">
        <v>87</v>
      </c>
      <c r="R743" s="208">
        <v>0</v>
      </c>
    </row>
    <row r="744" spans="1:18" ht="12.75">
      <c r="A744" s="245">
        <v>36019</v>
      </c>
      <c r="B744" s="246">
        <v>271895</v>
      </c>
      <c r="C744" s="247"/>
      <c r="D744" s="255" t="s">
        <v>146</v>
      </c>
      <c r="E744" s="248"/>
      <c r="F744" s="249" t="s">
        <v>96</v>
      </c>
      <c r="G744" s="250">
        <v>27</v>
      </c>
      <c r="H744" s="250">
        <v>59120.56</v>
      </c>
      <c r="I744" s="250">
        <v>82723</v>
      </c>
      <c r="J744" s="98"/>
      <c r="K744" s="250" t="s">
        <v>47</v>
      </c>
      <c r="L744" s="273">
        <v>50</v>
      </c>
      <c r="M744" s="250">
        <v>3417006</v>
      </c>
      <c r="N744" s="253"/>
      <c r="O744" s="254" t="s">
        <v>1075</v>
      </c>
      <c r="P744" s="58">
        <v>50</v>
      </c>
      <c r="Q744" s="239">
        <v>87</v>
      </c>
      <c r="R744" s="208">
        <v>0</v>
      </c>
    </row>
    <row r="745" spans="1:17" ht="12.75">
      <c r="A745" s="245"/>
      <c r="B745" s="246"/>
      <c r="C745" s="247"/>
      <c r="D745" s="272" t="s">
        <v>387</v>
      </c>
      <c r="E745" s="248"/>
      <c r="F745" s="249"/>
      <c r="G745" s="250"/>
      <c r="H745" s="250"/>
      <c r="I745" s="250"/>
      <c r="J745" s="98"/>
      <c r="K745" s="251"/>
      <c r="L745" s="269"/>
      <c r="M745" s="250"/>
      <c r="N745" s="253"/>
      <c r="O745" s="254"/>
      <c r="P745" s="58"/>
      <c r="Q745" s="239"/>
    </row>
    <row r="746" spans="1:17" ht="12.75">
      <c r="A746" s="245"/>
      <c r="B746" s="246"/>
      <c r="C746" s="247"/>
      <c r="D746" s="272"/>
      <c r="E746" s="248"/>
      <c r="F746" s="249"/>
      <c r="G746" s="250"/>
      <c r="H746" s="250"/>
      <c r="I746" s="250"/>
      <c r="J746" s="98"/>
      <c r="K746" s="251"/>
      <c r="L746" s="269"/>
      <c r="M746" s="250"/>
      <c r="N746" s="253"/>
      <c r="O746" s="254"/>
      <c r="P746" s="58"/>
      <c r="Q746" s="239"/>
    </row>
    <row r="747" spans="1:18" ht="12.75">
      <c r="A747" s="245">
        <v>36220</v>
      </c>
      <c r="B747" s="246">
        <v>791393</v>
      </c>
      <c r="C747" s="247">
        <v>1</v>
      </c>
      <c r="D747" s="248" t="s">
        <v>630</v>
      </c>
      <c r="E747" s="248"/>
      <c r="F747" s="249">
        <v>93</v>
      </c>
      <c r="G747" s="250">
        <v>3648</v>
      </c>
      <c r="H747" s="250">
        <v>12172003.970000003</v>
      </c>
      <c r="I747" s="250">
        <v>17998395</v>
      </c>
      <c r="J747" s="98"/>
      <c r="K747" s="251">
        <v>41.813386595</v>
      </c>
      <c r="L747" s="252">
        <v>75.5</v>
      </c>
      <c r="M747" s="250">
        <v>55381969</v>
      </c>
      <c r="N747" s="253"/>
      <c r="O747" s="254" t="s">
        <v>1083</v>
      </c>
      <c r="P747" s="58">
        <v>75.5</v>
      </c>
      <c r="Q747" s="239">
        <v>93</v>
      </c>
      <c r="R747" s="208">
        <v>0</v>
      </c>
    </row>
    <row r="748" spans="1:17" ht="12" customHeight="1">
      <c r="A748" s="245"/>
      <c r="B748" s="246"/>
      <c r="C748" s="247"/>
      <c r="D748" s="255" t="s">
        <v>631</v>
      </c>
      <c r="E748" s="248"/>
      <c r="F748" s="249"/>
      <c r="G748" s="250"/>
      <c r="H748" s="250"/>
      <c r="I748" s="250"/>
      <c r="J748" s="267"/>
      <c r="K748" s="266"/>
      <c r="L748" s="269"/>
      <c r="M748" s="250"/>
      <c r="N748" s="253"/>
      <c r="O748" s="254"/>
      <c r="P748" s="58"/>
      <c r="Q748" s="290"/>
    </row>
    <row r="749" spans="1:18" ht="12.75" customHeight="1">
      <c r="A749" s="245">
        <v>34962</v>
      </c>
      <c r="B749" s="246">
        <v>648228</v>
      </c>
      <c r="C749" s="247">
        <v>1</v>
      </c>
      <c r="D749" s="248" t="s">
        <v>765</v>
      </c>
      <c r="E749" s="248"/>
      <c r="F749" s="249" t="s">
        <v>155</v>
      </c>
      <c r="G749" s="250">
        <v>522</v>
      </c>
      <c r="H749" s="250">
        <v>9219100.35</v>
      </c>
      <c r="I749" s="250">
        <v>1015726</v>
      </c>
      <c r="J749" s="98"/>
      <c r="K749" s="251">
        <v>88.534423625</v>
      </c>
      <c r="L749" s="252">
        <v>957.5</v>
      </c>
      <c r="M749" s="250">
        <v>9246415</v>
      </c>
      <c r="N749" s="253"/>
      <c r="O749" s="254" t="s">
        <v>1051</v>
      </c>
      <c r="P749" s="58">
        <v>957.5</v>
      </c>
      <c r="Q749" s="239">
        <v>86</v>
      </c>
      <c r="R749" s="208">
        <v>0</v>
      </c>
    </row>
    <row r="750" spans="1:17" ht="12.75" customHeight="1">
      <c r="A750" s="245"/>
      <c r="B750" s="246"/>
      <c r="C750" s="247"/>
      <c r="D750" s="255" t="s">
        <v>766</v>
      </c>
      <c r="E750" s="248"/>
      <c r="F750" s="249"/>
      <c r="G750" s="250"/>
      <c r="H750" s="250"/>
      <c r="I750" s="250"/>
      <c r="J750" s="98"/>
      <c r="K750" s="251"/>
      <c r="L750" s="287"/>
      <c r="M750" s="250"/>
      <c r="N750" s="253"/>
      <c r="O750" s="254"/>
      <c r="P750" s="58"/>
      <c r="Q750" s="239"/>
    </row>
    <row r="751" spans="1:18" ht="12.75">
      <c r="A751" s="245">
        <v>36615</v>
      </c>
      <c r="B751" s="246">
        <v>229344</v>
      </c>
      <c r="C751" s="247">
        <v>1</v>
      </c>
      <c r="D751" s="248" t="s">
        <v>803</v>
      </c>
      <c r="E751" s="248"/>
      <c r="F751" s="249">
        <v>87</v>
      </c>
      <c r="G751" s="250">
        <v>48</v>
      </c>
      <c r="H751" s="250">
        <v>540016.36</v>
      </c>
      <c r="I751" s="250">
        <v>462035</v>
      </c>
      <c r="J751" s="98"/>
      <c r="K751" s="251">
        <v>60.095</v>
      </c>
      <c r="L751" s="252">
        <v>119</v>
      </c>
      <c r="M751" s="250">
        <v>50500000</v>
      </c>
      <c r="N751" s="253"/>
      <c r="O751" s="254" t="s">
        <v>1133</v>
      </c>
      <c r="P751" s="58">
        <v>119</v>
      </c>
      <c r="Q751" s="239">
        <v>87</v>
      </c>
      <c r="R751" s="208">
        <v>0</v>
      </c>
    </row>
    <row r="752" spans="1:17" ht="12.75">
      <c r="A752" s="245"/>
      <c r="B752" s="246"/>
      <c r="C752" s="247"/>
      <c r="D752" s="248"/>
      <c r="E752" s="248"/>
      <c r="F752" s="249"/>
      <c r="G752" s="250"/>
      <c r="H752" s="250"/>
      <c r="I752" s="250"/>
      <c r="J752" s="98"/>
      <c r="K752" s="251"/>
      <c r="L752" s="252"/>
      <c r="M752" s="250"/>
      <c r="N752" s="253"/>
      <c r="O752" s="254"/>
      <c r="P752" s="58"/>
      <c r="Q752" s="239"/>
    </row>
    <row r="753" spans="1:18" ht="12.75">
      <c r="A753" s="245">
        <v>36482</v>
      </c>
      <c r="B753" s="246">
        <v>885456</v>
      </c>
      <c r="C753" s="247">
        <v>1</v>
      </c>
      <c r="D753" s="248" t="s">
        <v>591</v>
      </c>
      <c r="E753" s="248"/>
      <c r="F753" s="249">
        <v>4</v>
      </c>
      <c r="G753" s="250">
        <v>90</v>
      </c>
      <c r="H753" s="250">
        <v>100295.76</v>
      </c>
      <c r="I753" s="250">
        <v>427294</v>
      </c>
      <c r="J753" s="98"/>
      <c r="K753" s="251">
        <v>3.22382614</v>
      </c>
      <c r="L753" s="252">
        <v>19</v>
      </c>
      <c r="M753" s="250">
        <v>16967506</v>
      </c>
      <c r="N753" s="253"/>
      <c r="O753" s="254" t="s">
        <v>633</v>
      </c>
      <c r="P753" s="58">
        <v>19</v>
      </c>
      <c r="Q753" s="239">
        <v>4</v>
      </c>
      <c r="R753" s="208">
        <v>0</v>
      </c>
    </row>
    <row r="754" spans="1:17" ht="12.75">
      <c r="A754" s="245"/>
      <c r="B754" s="246"/>
      <c r="C754" s="247"/>
      <c r="D754" s="248"/>
      <c r="E754" s="248"/>
      <c r="F754" s="249"/>
      <c r="G754" s="250"/>
      <c r="H754" s="250"/>
      <c r="I754" s="250"/>
      <c r="J754" s="98"/>
      <c r="K754" s="251"/>
      <c r="L754" s="269"/>
      <c r="M754" s="250"/>
      <c r="N754" s="253"/>
      <c r="O754" s="254"/>
      <c r="P754" s="58"/>
      <c r="Q754" s="239"/>
    </row>
    <row r="755" spans="1:18" ht="12.75">
      <c r="A755" s="245">
        <v>35230</v>
      </c>
      <c r="B755" s="246">
        <v>885898</v>
      </c>
      <c r="C755" s="247">
        <v>1</v>
      </c>
      <c r="D755" s="248" t="s">
        <v>388</v>
      </c>
      <c r="E755" s="248"/>
      <c r="F755" s="249" t="s">
        <v>133</v>
      </c>
      <c r="G755" s="250">
        <v>19</v>
      </c>
      <c r="H755" s="250">
        <v>52155.24</v>
      </c>
      <c r="I755" s="250">
        <v>89560</v>
      </c>
      <c r="J755" s="98"/>
      <c r="K755" s="251">
        <v>9.38314198</v>
      </c>
      <c r="L755" s="252">
        <v>58</v>
      </c>
      <c r="M755" s="250">
        <v>16177831</v>
      </c>
      <c r="N755" s="253"/>
      <c r="O755" s="254" t="s">
        <v>633</v>
      </c>
      <c r="P755" s="58">
        <v>58</v>
      </c>
      <c r="Q755" s="239">
        <v>34</v>
      </c>
      <c r="R755" s="208">
        <v>0</v>
      </c>
    </row>
    <row r="756" spans="1:17" ht="18">
      <c r="A756" s="245"/>
      <c r="B756" s="246"/>
      <c r="C756" s="247"/>
      <c r="D756" s="255"/>
      <c r="E756" s="248"/>
      <c r="F756" s="249"/>
      <c r="G756" s="250"/>
      <c r="H756" s="250"/>
      <c r="I756" s="250"/>
      <c r="J756" s="98"/>
      <c r="K756" s="294"/>
      <c r="L756" s="269"/>
      <c r="M756" s="250"/>
      <c r="N756" s="253"/>
      <c r="O756" s="254"/>
      <c r="P756" s="58"/>
      <c r="Q756" s="239"/>
    </row>
    <row r="757" spans="1:18" ht="12.75">
      <c r="A757" s="245">
        <v>36088</v>
      </c>
      <c r="B757" s="246">
        <v>886590</v>
      </c>
      <c r="C757" s="247">
        <v>1</v>
      </c>
      <c r="D757" s="248" t="s">
        <v>389</v>
      </c>
      <c r="E757" s="248"/>
      <c r="F757" s="249" t="s">
        <v>86</v>
      </c>
      <c r="G757" s="250">
        <v>1443</v>
      </c>
      <c r="H757" s="250">
        <v>3030484.74</v>
      </c>
      <c r="I757" s="250">
        <v>13494455</v>
      </c>
      <c r="J757" s="98"/>
      <c r="K757" s="251">
        <v>37.4525</v>
      </c>
      <c r="L757" s="252">
        <v>17.75</v>
      </c>
      <c r="M757" s="250">
        <v>211000000</v>
      </c>
      <c r="N757" s="253"/>
      <c r="O757" s="254" t="s">
        <v>1105</v>
      </c>
      <c r="P757" s="58">
        <v>17.75</v>
      </c>
      <c r="Q757" s="239">
        <v>54</v>
      </c>
      <c r="R757" s="208">
        <v>0</v>
      </c>
    </row>
    <row r="758" spans="1:17" ht="12.75">
      <c r="A758" s="245"/>
      <c r="B758" s="246"/>
      <c r="C758" s="247"/>
      <c r="D758" s="248"/>
      <c r="E758" s="248"/>
      <c r="F758" s="249"/>
      <c r="G758" s="250"/>
      <c r="H758" s="250"/>
      <c r="I758" s="250"/>
      <c r="J758" s="98"/>
      <c r="K758" s="251"/>
      <c r="L758" s="252"/>
      <c r="M758" s="250"/>
      <c r="N758" s="253"/>
      <c r="O758" s="254"/>
      <c r="P758" s="58"/>
      <c r="Q758" s="239"/>
    </row>
    <row r="759" spans="1:18" ht="12.75">
      <c r="A759" s="245">
        <v>36088</v>
      </c>
      <c r="B759" s="246">
        <v>852892</v>
      </c>
      <c r="C759" s="247">
        <v>1</v>
      </c>
      <c r="D759" s="248" t="s">
        <v>576</v>
      </c>
      <c r="E759" s="248"/>
      <c r="F759" s="249">
        <v>54</v>
      </c>
      <c r="G759" s="250">
        <v>1226</v>
      </c>
      <c r="H759" s="250">
        <v>5998059.300000001</v>
      </c>
      <c r="I759" s="250">
        <v>3420287</v>
      </c>
      <c r="J759" s="98"/>
      <c r="K759" s="251">
        <v>20.88081312</v>
      </c>
      <c r="L759" s="252">
        <v>138</v>
      </c>
      <c r="M759" s="250">
        <v>15131024</v>
      </c>
      <c r="N759" s="253"/>
      <c r="O759" s="254" t="s">
        <v>633</v>
      </c>
      <c r="P759" s="58">
        <v>138</v>
      </c>
      <c r="Q759" s="239">
        <v>54</v>
      </c>
      <c r="R759" s="208">
        <v>0</v>
      </c>
    </row>
    <row r="760" spans="1:17" ht="12.75">
      <c r="A760" s="245"/>
      <c r="B760" s="246"/>
      <c r="C760" s="247"/>
      <c r="D760" s="255"/>
      <c r="E760" s="248"/>
      <c r="F760" s="249"/>
      <c r="G760" s="250"/>
      <c r="H760" s="250"/>
      <c r="I760" s="250"/>
      <c r="J760" s="98"/>
      <c r="K760" s="251"/>
      <c r="L760" s="252"/>
      <c r="M760" s="250"/>
      <c r="N760" s="253"/>
      <c r="O760" s="254"/>
      <c r="P760" s="58"/>
      <c r="Q760" s="239"/>
    </row>
    <row r="761" spans="1:18" ht="12.75">
      <c r="A761" s="245">
        <v>36404</v>
      </c>
      <c r="B761" s="246">
        <v>826853</v>
      </c>
      <c r="C761" s="247">
        <v>1</v>
      </c>
      <c r="D761" s="248" t="s">
        <v>50</v>
      </c>
      <c r="E761" s="248"/>
      <c r="F761" s="249">
        <v>13</v>
      </c>
      <c r="G761" s="250">
        <v>4</v>
      </c>
      <c r="H761" s="250">
        <v>2094.84</v>
      </c>
      <c r="I761" s="250">
        <v>7187</v>
      </c>
      <c r="J761" s="98"/>
      <c r="K761" s="251">
        <v>3.8497878</v>
      </c>
      <c r="L761" s="252">
        <v>30</v>
      </c>
      <c r="M761" s="250">
        <v>12832626</v>
      </c>
      <c r="N761" s="253"/>
      <c r="O761" s="254" t="s">
        <v>1063</v>
      </c>
      <c r="P761" s="58">
        <v>30</v>
      </c>
      <c r="Q761" s="239">
        <v>13</v>
      </c>
      <c r="R761" s="208">
        <v>0</v>
      </c>
    </row>
    <row r="762" spans="1:18" s="544" customFormat="1" ht="12.75">
      <c r="A762" s="245"/>
      <c r="B762" s="246"/>
      <c r="C762" s="247"/>
      <c r="D762" s="255"/>
      <c r="E762" s="248"/>
      <c r="F762" s="249"/>
      <c r="G762" s="250"/>
      <c r="H762" s="250"/>
      <c r="I762" s="250"/>
      <c r="J762" s="98"/>
      <c r="K762" s="251"/>
      <c r="L762" s="269"/>
      <c r="M762" s="250"/>
      <c r="N762" s="253"/>
      <c r="O762" s="254"/>
      <c r="P762" s="58"/>
      <c r="Q762" s="239"/>
      <c r="R762" s="208"/>
    </row>
    <row r="763" spans="1:18" ht="12.75">
      <c r="A763" s="245">
        <v>35194</v>
      </c>
      <c r="B763" s="246">
        <v>439132</v>
      </c>
      <c r="C763" s="247">
        <v>1</v>
      </c>
      <c r="D763" s="248" t="s">
        <v>390</v>
      </c>
      <c r="E763" s="248"/>
      <c r="F763" s="249" t="s">
        <v>106</v>
      </c>
      <c r="G763" s="250">
        <v>114</v>
      </c>
      <c r="H763" s="250">
        <v>128428.45</v>
      </c>
      <c r="I763" s="250">
        <v>413869</v>
      </c>
      <c r="J763" s="98"/>
      <c r="K763" s="251">
        <v>3.198874095</v>
      </c>
      <c r="L763" s="252">
        <v>29.5</v>
      </c>
      <c r="M763" s="250">
        <v>10843641</v>
      </c>
      <c r="N763" s="253"/>
      <c r="O763" s="254" t="s">
        <v>1035</v>
      </c>
      <c r="P763" s="58">
        <v>29.5</v>
      </c>
      <c r="Q763" s="239">
        <v>56</v>
      </c>
      <c r="R763" s="208">
        <v>0</v>
      </c>
    </row>
    <row r="764" spans="1:18" s="544" customFormat="1" ht="12.75">
      <c r="A764" s="245"/>
      <c r="B764" s="246"/>
      <c r="C764" s="247"/>
      <c r="D764" s="255"/>
      <c r="E764" s="248"/>
      <c r="F764" s="249"/>
      <c r="G764" s="250"/>
      <c r="H764" s="250"/>
      <c r="I764" s="250"/>
      <c r="J764" s="98"/>
      <c r="K764" s="251"/>
      <c r="L764" s="269"/>
      <c r="M764" s="250"/>
      <c r="N764" s="253"/>
      <c r="O764" s="254"/>
      <c r="P764" s="58"/>
      <c r="Q764" s="239"/>
      <c r="R764" s="208"/>
    </row>
    <row r="765" spans="1:18" ht="12.75">
      <c r="A765" s="245">
        <v>36588</v>
      </c>
      <c r="B765" s="246">
        <v>125561</v>
      </c>
      <c r="C765" s="247">
        <v>1</v>
      </c>
      <c r="D765" s="248" t="s">
        <v>715</v>
      </c>
      <c r="E765" s="248"/>
      <c r="F765" s="249">
        <v>53</v>
      </c>
      <c r="G765" s="250">
        <v>171</v>
      </c>
      <c r="H765" s="250">
        <v>4101875.47</v>
      </c>
      <c r="I765" s="250">
        <v>2060737</v>
      </c>
      <c r="J765" s="98"/>
      <c r="K765" s="251">
        <v>32.04351045</v>
      </c>
      <c r="L765" s="252">
        <v>196.5</v>
      </c>
      <c r="M765" s="250">
        <v>16307130</v>
      </c>
      <c r="N765" s="253"/>
      <c r="O765" s="254" t="s">
        <v>1138</v>
      </c>
      <c r="P765" s="58">
        <v>196.5</v>
      </c>
      <c r="Q765" s="239">
        <v>53</v>
      </c>
      <c r="R765" s="208">
        <v>0</v>
      </c>
    </row>
    <row r="766" spans="1:18" s="544" customFormat="1" ht="12.75">
      <c r="A766" s="245"/>
      <c r="B766" s="246"/>
      <c r="C766" s="247"/>
      <c r="D766" s="255"/>
      <c r="E766" s="248"/>
      <c r="F766" s="249"/>
      <c r="G766" s="250"/>
      <c r="H766" s="250"/>
      <c r="I766" s="250"/>
      <c r="J766" s="98"/>
      <c r="K766" s="251"/>
      <c r="L766" s="269"/>
      <c r="M766" s="250"/>
      <c r="N766" s="253"/>
      <c r="O766" s="254"/>
      <c r="P766" s="58"/>
      <c r="Q766" s="239"/>
      <c r="R766" s="208"/>
    </row>
    <row r="767" spans="1:18" ht="12.75">
      <c r="A767" s="245">
        <v>36592</v>
      </c>
      <c r="B767" s="246">
        <v>182607</v>
      </c>
      <c r="C767" s="247">
        <v>1</v>
      </c>
      <c r="D767" s="248" t="s">
        <v>728</v>
      </c>
      <c r="E767" s="248"/>
      <c r="F767" s="249">
        <v>52</v>
      </c>
      <c r="G767" s="250">
        <v>4034</v>
      </c>
      <c r="H767" s="250">
        <v>32500405.100000005</v>
      </c>
      <c r="I767" s="250">
        <v>10704522</v>
      </c>
      <c r="J767" s="98"/>
      <c r="K767" s="251">
        <v>106.1678856</v>
      </c>
      <c r="L767" s="252">
        <v>259.5</v>
      </c>
      <c r="M767" s="250">
        <v>40912480</v>
      </c>
      <c r="N767" s="253"/>
      <c r="O767" s="254" t="s">
        <v>1075</v>
      </c>
      <c r="P767" s="58">
        <v>259.5</v>
      </c>
      <c r="Q767" s="239">
        <v>52</v>
      </c>
      <c r="R767" s="208">
        <v>0</v>
      </c>
    </row>
    <row r="768" spans="1:17" ht="12.75">
      <c r="A768" s="245"/>
      <c r="B768" s="246"/>
      <c r="C768" s="247"/>
      <c r="D768" s="248"/>
      <c r="E768" s="248"/>
      <c r="F768" s="249"/>
      <c r="G768" s="250"/>
      <c r="H768" s="250"/>
      <c r="I768" s="250"/>
      <c r="J768" s="98"/>
      <c r="K768" s="251"/>
      <c r="L768" s="269"/>
      <c r="M768" s="250"/>
      <c r="N768" s="253"/>
      <c r="O768" s="254"/>
      <c r="P768" s="58"/>
      <c r="Q768" s="239"/>
    </row>
    <row r="769" spans="1:18" ht="12.75">
      <c r="A769" s="245">
        <v>36556</v>
      </c>
      <c r="B769" s="246">
        <v>41441</v>
      </c>
      <c r="C769" s="247">
        <v>1</v>
      </c>
      <c r="D769" s="248" t="s">
        <v>655</v>
      </c>
      <c r="E769" s="248"/>
      <c r="F769" s="249">
        <v>97</v>
      </c>
      <c r="G769" s="250">
        <v>273</v>
      </c>
      <c r="H769" s="250">
        <v>680669.8</v>
      </c>
      <c r="I769" s="250">
        <v>986350</v>
      </c>
      <c r="J769" s="98"/>
      <c r="K769" s="251">
        <v>7.383</v>
      </c>
      <c r="L769" s="252">
        <v>48</v>
      </c>
      <c r="M769" s="250">
        <v>15381250</v>
      </c>
      <c r="N769" s="253"/>
      <c r="O769" s="254" t="s">
        <v>1061</v>
      </c>
      <c r="P769" s="58">
        <v>48</v>
      </c>
      <c r="Q769" s="239">
        <v>97</v>
      </c>
      <c r="R769" s="208">
        <v>0</v>
      </c>
    </row>
    <row r="770" spans="1:17" ht="12.75">
      <c r="A770" s="245"/>
      <c r="B770" s="246"/>
      <c r="C770" s="247"/>
      <c r="D770" s="248"/>
      <c r="E770" s="248"/>
      <c r="F770" s="249"/>
      <c r="G770" s="250"/>
      <c r="H770" s="250"/>
      <c r="I770" s="250"/>
      <c r="J770" s="98"/>
      <c r="K770" s="251"/>
      <c r="L770" s="269"/>
      <c r="M770" s="250"/>
      <c r="N770" s="253"/>
      <c r="O770" s="254"/>
      <c r="P770" s="58"/>
      <c r="Q770" s="239"/>
    </row>
    <row r="771" spans="1:18" ht="12.75">
      <c r="A771" s="245">
        <v>35984</v>
      </c>
      <c r="B771" s="246">
        <v>305813</v>
      </c>
      <c r="C771" s="247">
        <v>1</v>
      </c>
      <c r="D771" s="248" t="s">
        <v>391</v>
      </c>
      <c r="E771" s="248"/>
      <c r="F771" s="249" t="s">
        <v>89</v>
      </c>
      <c r="G771" s="250">
        <v>271</v>
      </c>
      <c r="H771" s="250">
        <v>779783.7</v>
      </c>
      <c r="I771" s="250">
        <v>264360</v>
      </c>
      <c r="J771" s="98"/>
      <c r="K771" s="251">
        <v>24.6403943</v>
      </c>
      <c r="L771" s="252">
        <v>252.5</v>
      </c>
      <c r="M771" s="250">
        <v>9758572</v>
      </c>
      <c r="N771" s="253"/>
      <c r="O771" s="254" t="s">
        <v>1088</v>
      </c>
      <c r="P771" s="58">
        <v>252.5</v>
      </c>
      <c r="Q771" s="239">
        <v>97</v>
      </c>
      <c r="R771" s="208">
        <v>0</v>
      </c>
    </row>
    <row r="772" spans="1:17" ht="12.75">
      <c r="A772" s="245"/>
      <c r="B772" s="246"/>
      <c r="C772" s="247"/>
      <c r="D772" s="248"/>
      <c r="E772" s="248"/>
      <c r="F772" s="249"/>
      <c r="G772" s="250"/>
      <c r="H772" s="250"/>
      <c r="I772" s="250"/>
      <c r="J772" s="98"/>
      <c r="K772" s="251"/>
      <c r="L772" s="287"/>
      <c r="M772" s="250"/>
      <c r="N772" s="253"/>
      <c r="O772" s="254"/>
      <c r="P772" s="58"/>
      <c r="Q772" s="239"/>
    </row>
    <row r="773" spans="1:18" ht="12.75">
      <c r="A773" s="245">
        <v>35184</v>
      </c>
      <c r="B773" s="246">
        <v>896511</v>
      </c>
      <c r="C773" s="247">
        <v>1</v>
      </c>
      <c r="D773" s="248" t="s">
        <v>392</v>
      </c>
      <c r="E773" s="248"/>
      <c r="F773" s="249" t="s">
        <v>96</v>
      </c>
      <c r="G773" s="250">
        <v>549</v>
      </c>
      <c r="H773" s="250">
        <v>3772666.01</v>
      </c>
      <c r="I773" s="250">
        <v>1810590</v>
      </c>
      <c r="J773" s="98"/>
      <c r="K773" s="251">
        <v>243.338801335</v>
      </c>
      <c r="L773" s="252">
        <v>183.5</v>
      </c>
      <c r="M773" s="250">
        <v>132609701</v>
      </c>
      <c r="N773" s="253"/>
      <c r="O773" s="254" t="s">
        <v>1139</v>
      </c>
      <c r="P773" s="58">
        <v>183.5</v>
      </c>
      <c r="Q773" s="239">
        <v>87</v>
      </c>
      <c r="R773" s="208">
        <v>0</v>
      </c>
    </row>
    <row r="774" spans="1:17" ht="12.75">
      <c r="A774" s="245"/>
      <c r="B774" s="246"/>
      <c r="C774" s="247"/>
      <c r="D774" s="248"/>
      <c r="E774" s="248"/>
      <c r="F774" s="249"/>
      <c r="G774" s="250"/>
      <c r="H774" s="250"/>
      <c r="I774" s="250"/>
      <c r="J774" s="98"/>
      <c r="K774" s="251"/>
      <c r="L774" s="252"/>
      <c r="M774" s="250"/>
      <c r="N774" s="253"/>
      <c r="O774" s="254"/>
      <c r="P774" s="58"/>
      <c r="Q774" s="239"/>
    </row>
    <row r="775" spans="1:18" ht="12.75">
      <c r="A775" s="245">
        <v>36509</v>
      </c>
      <c r="B775" s="246">
        <v>936019</v>
      </c>
      <c r="C775" s="247">
        <v>1</v>
      </c>
      <c r="D775" s="248" t="s">
        <v>614</v>
      </c>
      <c r="E775" s="248"/>
      <c r="F775" s="249">
        <v>31</v>
      </c>
      <c r="G775" s="250">
        <v>3803</v>
      </c>
      <c r="H775" s="250">
        <v>127795277.2</v>
      </c>
      <c r="I775" s="250">
        <v>7324592</v>
      </c>
      <c r="J775" s="98"/>
      <c r="K775" s="251">
        <v>234.862412</v>
      </c>
      <c r="L775" s="252">
        <v>2110</v>
      </c>
      <c r="M775" s="250">
        <v>11130920</v>
      </c>
      <c r="N775" s="253"/>
      <c r="O775" s="254" t="s">
        <v>1140</v>
      </c>
      <c r="P775" s="58">
        <v>2110</v>
      </c>
      <c r="Q775" s="239">
        <v>31</v>
      </c>
      <c r="R775" s="208">
        <v>0</v>
      </c>
    </row>
    <row r="776" spans="1:17" ht="12.75" customHeight="1">
      <c r="A776" s="245"/>
      <c r="B776" s="246"/>
      <c r="C776" s="247"/>
      <c r="D776" s="255"/>
      <c r="E776" s="248"/>
      <c r="F776" s="249"/>
      <c r="G776" s="250"/>
      <c r="H776" s="250"/>
      <c r="I776" s="250"/>
      <c r="J776" s="98"/>
      <c r="K776" s="251"/>
      <c r="L776" s="252"/>
      <c r="M776" s="250"/>
      <c r="N776" s="253"/>
      <c r="O776" s="254"/>
      <c r="P776" s="58"/>
      <c r="Q776" s="239"/>
    </row>
    <row r="777" spans="1:18" ht="12.75">
      <c r="A777" s="245">
        <v>35964</v>
      </c>
      <c r="B777" s="246">
        <v>907338</v>
      </c>
      <c r="C777" s="247">
        <v>1</v>
      </c>
      <c r="D777" s="248" t="s">
        <v>393</v>
      </c>
      <c r="E777" s="248"/>
      <c r="F777" s="249" t="s">
        <v>181</v>
      </c>
      <c r="G777" s="250">
        <v>1703</v>
      </c>
      <c r="H777" s="250">
        <v>10688186.350000001</v>
      </c>
      <c r="I777" s="250">
        <v>6140289</v>
      </c>
      <c r="J777" s="98"/>
      <c r="K777" s="251">
        <v>44.16575745</v>
      </c>
      <c r="L777" s="252">
        <v>142.5</v>
      </c>
      <c r="M777" s="250">
        <v>30993514</v>
      </c>
      <c r="N777" s="253"/>
      <c r="O777" s="254" t="s">
        <v>1079</v>
      </c>
      <c r="P777" s="58">
        <v>142.5</v>
      </c>
      <c r="Q777" s="239">
        <v>25</v>
      </c>
      <c r="R777" s="208">
        <v>0</v>
      </c>
    </row>
    <row r="778" spans="1:17" ht="12.75">
      <c r="A778" s="245"/>
      <c r="B778" s="246"/>
      <c r="C778" s="247"/>
      <c r="D778" s="248"/>
      <c r="E778" s="248"/>
      <c r="F778" s="249"/>
      <c r="G778" s="250"/>
      <c r="H778" s="250"/>
      <c r="I778" s="250"/>
      <c r="J778" s="98"/>
      <c r="K778" s="251"/>
      <c r="L778" s="269"/>
      <c r="M778" s="250"/>
      <c r="N778" s="253"/>
      <c r="O778" s="254"/>
      <c r="P778" s="58"/>
      <c r="Q778" s="239"/>
    </row>
    <row r="779" spans="1:18" ht="12.75">
      <c r="A779" s="245">
        <v>34990</v>
      </c>
      <c r="B779" s="246">
        <v>887407</v>
      </c>
      <c r="C779" s="247">
        <v>1</v>
      </c>
      <c r="D779" s="248" t="s">
        <v>394</v>
      </c>
      <c r="E779" s="248"/>
      <c r="F779" s="249" t="s">
        <v>113</v>
      </c>
      <c r="G779" s="250">
        <v>3</v>
      </c>
      <c r="H779" s="250">
        <v>10434.5</v>
      </c>
      <c r="I779" s="250">
        <v>7340</v>
      </c>
      <c r="J779" s="98"/>
      <c r="K779" s="251">
        <v>6.9136886</v>
      </c>
      <c r="L779" s="252">
        <v>140</v>
      </c>
      <c r="M779" s="250">
        <v>4938349</v>
      </c>
      <c r="N779" s="253"/>
      <c r="O779" s="254" t="s">
        <v>1035</v>
      </c>
      <c r="P779" s="58">
        <v>140</v>
      </c>
      <c r="Q779" s="239">
        <v>44</v>
      </c>
      <c r="R779" s="208">
        <v>0</v>
      </c>
    </row>
    <row r="780" spans="1:17" ht="12.75">
      <c r="A780" s="245"/>
      <c r="B780" s="246"/>
      <c r="C780" s="247"/>
      <c r="D780" s="248"/>
      <c r="E780" s="248"/>
      <c r="F780" s="249"/>
      <c r="G780" s="250"/>
      <c r="H780" s="250"/>
      <c r="I780" s="250"/>
      <c r="J780" s="98"/>
      <c r="K780" s="251"/>
      <c r="L780" s="269"/>
      <c r="M780" s="250"/>
      <c r="N780" s="253"/>
      <c r="O780" s="254"/>
      <c r="P780" s="58"/>
      <c r="Q780" s="239"/>
    </row>
    <row r="781" spans="1:18" ht="12.75">
      <c r="A781" s="245">
        <v>34957</v>
      </c>
      <c r="B781" s="246">
        <v>926032</v>
      </c>
      <c r="C781" s="247">
        <v>1</v>
      </c>
      <c r="D781" s="248" t="s">
        <v>395</v>
      </c>
      <c r="E781" s="248"/>
      <c r="F781" s="249" t="s">
        <v>137</v>
      </c>
      <c r="G781" s="250">
        <v>8</v>
      </c>
      <c r="H781" s="250">
        <v>29501.56</v>
      </c>
      <c r="I781" s="250">
        <v>18500</v>
      </c>
      <c r="J781" s="98"/>
      <c r="K781" s="251">
        <v>5.8249785</v>
      </c>
      <c r="L781" s="252">
        <v>165</v>
      </c>
      <c r="M781" s="250">
        <v>3530290</v>
      </c>
      <c r="N781" s="253"/>
      <c r="O781" s="254" t="s">
        <v>1088</v>
      </c>
      <c r="P781" s="58">
        <v>165</v>
      </c>
      <c r="Q781" s="239">
        <v>52</v>
      </c>
      <c r="R781" s="208">
        <v>0</v>
      </c>
    </row>
    <row r="782" spans="1:17" ht="12.75">
      <c r="A782" s="245"/>
      <c r="B782" s="246"/>
      <c r="C782" s="247"/>
      <c r="D782" s="248"/>
      <c r="E782" s="248"/>
      <c r="F782" s="249"/>
      <c r="G782" s="250"/>
      <c r="H782" s="250"/>
      <c r="I782" s="250"/>
      <c r="J782" s="98"/>
      <c r="K782" s="251"/>
      <c r="L782" s="252"/>
      <c r="M782" s="250"/>
      <c r="N782" s="253"/>
      <c r="O782" s="254"/>
      <c r="P782" s="58"/>
      <c r="Q782" s="239"/>
    </row>
    <row r="783" spans="1:18" ht="12.75">
      <c r="A783" s="245">
        <v>36370</v>
      </c>
      <c r="B783" s="246">
        <v>745613</v>
      </c>
      <c r="C783" s="247">
        <v>1</v>
      </c>
      <c r="D783" s="248" t="s">
        <v>396</v>
      </c>
      <c r="E783" s="248"/>
      <c r="F783" s="249">
        <v>56</v>
      </c>
      <c r="G783" s="250">
        <v>84</v>
      </c>
      <c r="H783" s="250">
        <v>448245.08</v>
      </c>
      <c r="I783" s="250">
        <v>201779</v>
      </c>
      <c r="J783" s="98"/>
      <c r="K783" s="251">
        <v>34.9396551</v>
      </c>
      <c r="L783" s="252">
        <v>210</v>
      </c>
      <c r="M783" s="250">
        <v>16637931</v>
      </c>
      <c r="N783" s="253"/>
      <c r="O783" s="254" t="s">
        <v>1058</v>
      </c>
      <c r="P783" s="58">
        <v>210</v>
      </c>
      <c r="Q783" s="239">
        <v>56</v>
      </c>
      <c r="R783" s="208">
        <v>0</v>
      </c>
    </row>
    <row r="784" spans="1:17" ht="12.75">
      <c r="A784" s="245"/>
      <c r="B784" s="246"/>
      <c r="C784" s="247"/>
      <c r="D784" s="248"/>
      <c r="E784" s="248"/>
      <c r="F784" s="249"/>
      <c r="G784" s="250"/>
      <c r="H784" s="250"/>
      <c r="I784" s="250"/>
      <c r="J784" s="98"/>
      <c r="K784" s="251"/>
      <c r="L784" s="252"/>
      <c r="M784" s="250"/>
      <c r="N784" s="253"/>
      <c r="O784" s="254"/>
      <c r="P784" s="58"/>
      <c r="Q784" s="239"/>
    </row>
    <row r="785" spans="1:18" ht="12.75">
      <c r="A785" s="245">
        <v>36511</v>
      </c>
      <c r="B785" s="257">
        <v>942760</v>
      </c>
      <c r="C785" s="258">
        <v>1</v>
      </c>
      <c r="D785" s="259" t="s">
        <v>622</v>
      </c>
      <c r="E785" s="259"/>
      <c r="F785" s="249">
        <v>87</v>
      </c>
      <c r="G785" s="250">
        <v>383</v>
      </c>
      <c r="H785" s="250">
        <v>1606948.16</v>
      </c>
      <c r="I785" s="250">
        <v>1705893</v>
      </c>
      <c r="J785" s="98"/>
      <c r="K785" s="271">
        <v>11.875255175</v>
      </c>
      <c r="L785" s="273">
        <v>72.5</v>
      </c>
      <c r="M785" s="250">
        <v>12888283</v>
      </c>
      <c r="N785" s="253"/>
      <c r="O785" s="254" t="s">
        <v>1078</v>
      </c>
      <c r="P785" s="58">
        <v>72.5</v>
      </c>
      <c r="Q785" s="239">
        <v>87</v>
      </c>
      <c r="R785" s="208">
        <v>0</v>
      </c>
    </row>
    <row r="786" spans="1:17" ht="15">
      <c r="A786" s="245">
        <v>36511</v>
      </c>
      <c r="B786" s="257">
        <v>942771</v>
      </c>
      <c r="C786" s="258"/>
      <c r="D786" s="255" t="s">
        <v>146</v>
      </c>
      <c r="E786" s="259"/>
      <c r="F786" s="249">
        <v>87</v>
      </c>
      <c r="G786" s="250">
        <v>37</v>
      </c>
      <c r="H786" s="250">
        <v>192477.87</v>
      </c>
      <c r="I786" s="250">
        <v>321829</v>
      </c>
      <c r="J786" s="267"/>
      <c r="K786" s="250" t="s">
        <v>47</v>
      </c>
      <c r="L786" s="273">
        <v>40.5</v>
      </c>
      <c r="M786" s="250">
        <v>6250000</v>
      </c>
      <c r="N786" s="253"/>
      <c r="O786" s="254" t="s">
        <v>1078</v>
      </c>
      <c r="P786" s="58">
        <v>40.5</v>
      </c>
      <c r="Q786" s="239">
        <v>87</v>
      </c>
    </row>
    <row r="787" spans="1:18" s="544" customFormat="1" ht="12.75">
      <c r="A787" s="245"/>
      <c r="B787" s="246"/>
      <c r="C787" s="247"/>
      <c r="D787" s="248"/>
      <c r="E787" s="248"/>
      <c r="F787" s="249"/>
      <c r="G787" s="250"/>
      <c r="H787" s="250"/>
      <c r="I787" s="250"/>
      <c r="J787" s="98"/>
      <c r="K787" s="251"/>
      <c r="L787" s="252"/>
      <c r="M787" s="250"/>
      <c r="N787" s="253"/>
      <c r="O787" s="254"/>
      <c r="P787" s="58"/>
      <c r="Q787" s="239"/>
      <c r="R787" s="208"/>
    </row>
    <row r="788" spans="1:18" s="544" customFormat="1" ht="12.75">
      <c r="A788" s="245">
        <v>36312</v>
      </c>
      <c r="B788" s="246">
        <v>692861</v>
      </c>
      <c r="C788" s="247">
        <v>1</v>
      </c>
      <c r="D788" s="248" t="s">
        <v>397</v>
      </c>
      <c r="E788" s="248"/>
      <c r="F788" s="249">
        <v>86</v>
      </c>
      <c r="G788" s="250">
        <v>188</v>
      </c>
      <c r="H788" s="250">
        <v>3231901.96</v>
      </c>
      <c r="I788" s="250">
        <v>1374368</v>
      </c>
      <c r="J788" s="98"/>
      <c r="K788" s="251">
        <v>58.98153845</v>
      </c>
      <c r="L788" s="252">
        <v>233</v>
      </c>
      <c r="M788" s="250">
        <v>25313965</v>
      </c>
      <c r="N788" s="253"/>
      <c r="O788" s="254" t="s">
        <v>1052</v>
      </c>
      <c r="P788" s="58">
        <v>233</v>
      </c>
      <c r="Q788" s="239">
        <v>86</v>
      </c>
      <c r="R788" s="208">
        <v>0</v>
      </c>
    </row>
    <row r="789" spans="1:17" ht="12.75">
      <c r="A789" s="245"/>
      <c r="B789" s="246"/>
      <c r="C789" s="247"/>
      <c r="D789" s="248"/>
      <c r="E789" s="248"/>
      <c r="F789" s="249"/>
      <c r="G789" s="250"/>
      <c r="H789" s="250"/>
      <c r="I789" s="250"/>
      <c r="J789" s="98"/>
      <c r="K789" s="251"/>
      <c r="L789" s="287"/>
      <c r="M789" s="250"/>
      <c r="N789" s="253"/>
      <c r="O789" s="254"/>
      <c r="P789" s="58"/>
      <c r="Q789" s="239"/>
    </row>
    <row r="790" spans="1:18" ht="12.75">
      <c r="A790" s="245">
        <v>34970</v>
      </c>
      <c r="B790" s="246">
        <v>915632</v>
      </c>
      <c r="C790" s="247">
        <v>1</v>
      </c>
      <c r="D790" s="248" t="s">
        <v>398</v>
      </c>
      <c r="E790" s="248"/>
      <c r="F790" s="249" t="s">
        <v>113</v>
      </c>
      <c r="G790" s="250">
        <v>1</v>
      </c>
      <c r="H790" s="250">
        <v>208.5</v>
      </c>
      <c r="I790" s="250">
        <v>600</v>
      </c>
      <c r="J790" s="98"/>
      <c r="K790" s="251">
        <v>2.965625</v>
      </c>
      <c r="L790" s="252">
        <v>32.5</v>
      </c>
      <c r="M790" s="250">
        <v>9125000</v>
      </c>
      <c r="N790" s="253"/>
      <c r="O790" s="254" t="s">
        <v>1035</v>
      </c>
      <c r="P790" s="58">
        <v>32.5</v>
      </c>
      <c r="Q790" s="239">
        <v>44</v>
      </c>
      <c r="R790" s="208">
        <v>0</v>
      </c>
    </row>
    <row r="791" spans="1:17" ht="12.75">
      <c r="A791" s="245"/>
      <c r="B791" s="246"/>
      <c r="C791" s="247"/>
      <c r="D791" s="248"/>
      <c r="E791" s="248"/>
      <c r="F791" s="249"/>
      <c r="G791" s="250"/>
      <c r="H791" s="250"/>
      <c r="I791" s="250"/>
      <c r="J791" s="98"/>
      <c r="K791" s="251"/>
      <c r="L791" s="252"/>
      <c r="M791" s="250"/>
      <c r="N791" s="253"/>
      <c r="O791" s="254"/>
      <c r="P791" s="58"/>
      <c r="Q791" s="239"/>
    </row>
    <row r="792" spans="1:18" ht="24">
      <c r="A792" s="245">
        <v>36537</v>
      </c>
      <c r="B792" s="257">
        <v>948359</v>
      </c>
      <c r="C792" s="258">
        <v>1</v>
      </c>
      <c r="D792" s="259" t="s">
        <v>637</v>
      </c>
      <c r="E792" s="259"/>
      <c r="F792" s="249" t="s">
        <v>92</v>
      </c>
      <c r="G792" s="250">
        <v>2080</v>
      </c>
      <c r="H792" s="250">
        <v>4582976.19</v>
      </c>
      <c r="I792" s="250">
        <v>7493025</v>
      </c>
      <c r="J792" s="98"/>
      <c r="K792" s="251">
        <v>13.92049794</v>
      </c>
      <c r="L792" s="252">
        <v>51</v>
      </c>
      <c r="M792" s="250">
        <v>27295094</v>
      </c>
      <c r="N792" s="253"/>
      <c r="O792" s="254" t="s">
        <v>1141</v>
      </c>
      <c r="P792" s="58">
        <v>51</v>
      </c>
      <c r="Q792" s="239">
        <v>58</v>
      </c>
      <c r="R792" s="208">
        <v>0</v>
      </c>
    </row>
    <row r="793" spans="1:17" ht="12.75">
      <c r="A793" s="245"/>
      <c r="B793" s="246"/>
      <c r="C793" s="247"/>
      <c r="D793" s="255" t="s">
        <v>647</v>
      </c>
      <c r="E793" s="248"/>
      <c r="F793" s="249"/>
      <c r="G793" s="250"/>
      <c r="H793" s="250"/>
      <c r="I793" s="250"/>
      <c r="J793" s="98"/>
      <c r="K793" s="251"/>
      <c r="L793" s="252"/>
      <c r="M793" s="250"/>
      <c r="N793" s="253"/>
      <c r="O793" s="254"/>
      <c r="P793" s="58"/>
      <c r="Q793" s="239"/>
    </row>
    <row r="794" spans="1:18" ht="12.75">
      <c r="A794" s="245">
        <v>36514</v>
      </c>
      <c r="B794" s="246">
        <v>943655</v>
      </c>
      <c r="C794" s="247">
        <v>1</v>
      </c>
      <c r="D794" s="248" t="s">
        <v>624</v>
      </c>
      <c r="E794" s="248"/>
      <c r="F794" s="249">
        <v>47</v>
      </c>
      <c r="G794" s="250">
        <v>392</v>
      </c>
      <c r="H794" s="250">
        <v>1574712.48</v>
      </c>
      <c r="I794" s="250">
        <v>1166378</v>
      </c>
      <c r="J794" s="98"/>
      <c r="K794" s="251">
        <v>26.474662025</v>
      </c>
      <c r="L794" s="252">
        <v>122.5</v>
      </c>
      <c r="M794" s="250">
        <v>21611969</v>
      </c>
      <c r="N794" s="253"/>
      <c r="O794" s="254" t="s">
        <v>1078</v>
      </c>
      <c r="P794" s="58">
        <v>122.5</v>
      </c>
      <c r="Q794" s="239">
        <v>47</v>
      </c>
      <c r="R794" s="208">
        <v>0</v>
      </c>
    </row>
    <row r="795" spans="1:17" ht="12.75">
      <c r="A795" s="245"/>
      <c r="B795" s="246"/>
      <c r="C795" s="247"/>
      <c r="D795" s="248"/>
      <c r="E795" s="248"/>
      <c r="F795" s="249"/>
      <c r="G795" s="250"/>
      <c r="H795" s="250"/>
      <c r="I795" s="250"/>
      <c r="J795" s="98"/>
      <c r="K795" s="251"/>
      <c r="L795" s="287"/>
      <c r="M795" s="250"/>
      <c r="N795" s="253"/>
      <c r="O795" s="254"/>
      <c r="P795" s="58"/>
      <c r="Q795" s="239"/>
    </row>
    <row r="796" spans="1:18" ht="12.75">
      <c r="A796" s="245">
        <v>35488</v>
      </c>
      <c r="B796" s="246">
        <v>925835</v>
      </c>
      <c r="C796" s="247">
        <v>1</v>
      </c>
      <c r="D796" s="248" t="s">
        <v>399</v>
      </c>
      <c r="E796" s="248"/>
      <c r="F796" s="249" t="s">
        <v>86</v>
      </c>
      <c r="G796" s="250">
        <v>323</v>
      </c>
      <c r="H796" s="250">
        <v>837972.06</v>
      </c>
      <c r="I796" s="250">
        <v>2237161</v>
      </c>
      <c r="J796" s="98"/>
      <c r="K796" s="251">
        <v>16.8743223</v>
      </c>
      <c r="L796" s="252">
        <v>36.5</v>
      </c>
      <c r="M796" s="250">
        <v>46231020</v>
      </c>
      <c r="N796" s="253"/>
      <c r="O796" s="254" t="s">
        <v>1142</v>
      </c>
      <c r="P796" s="58">
        <v>36.5</v>
      </c>
      <c r="Q796" s="239">
        <v>54</v>
      </c>
      <c r="R796" s="208">
        <v>0</v>
      </c>
    </row>
    <row r="797" spans="1:17" ht="12.75">
      <c r="A797" s="245"/>
      <c r="B797" s="246"/>
      <c r="C797" s="247"/>
      <c r="D797" s="248"/>
      <c r="E797" s="248"/>
      <c r="F797" s="249"/>
      <c r="G797" s="250"/>
      <c r="H797" s="250"/>
      <c r="I797" s="250"/>
      <c r="J797" s="98"/>
      <c r="K797" s="251"/>
      <c r="L797" s="252"/>
      <c r="M797" s="250"/>
      <c r="N797" s="253"/>
      <c r="O797" s="254"/>
      <c r="P797" s="58"/>
      <c r="Q797" s="239"/>
    </row>
    <row r="798" spans="1:18" ht="12.75">
      <c r="A798" s="245">
        <v>35888</v>
      </c>
      <c r="B798" s="246">
        <v>267827</v>
      </c>
      <c r="C798" s="247">
        <v>1</v>
      </c>
      <c r="D798" s="248" t="s">
        <v>400</v>
      </c>
      <c r="E798" s="248"/>
      <c r="F798" s="249" t="s">
        <v>89</v>
      </c>
      <c r="G798" s="250">
        <v>101</v>
      </c>
      <c r="H798" s="250">
        <v>334354.29</v>
      </c>
      <c r="I798" s="250">
        <v>823271</v>
      </c>
      <c r="J798" s="98"/>
      <c r="K798" s="251">
        <v>8.9</v>
      </c>
      <c r="L798" s="252">
        <v>44.5</v>
      </c>
      <c r="M798" s="250">
        <v>20000000</v>
      </c>
      <c r="N798" s="253"/>
      <c r="O798" s="254" t="s">
        <v>1037</v>
      </c>
      <c r="P798" s="58">
        <v>44.5</v>
      </c>
      <c r="Q798" s="239">
        <v>97</v>
      </c>
      <c r="R798" s="208">
        <v>0</v>
      </c>
    </row>
    <row r="799" spans="1:17" ht="12.75">
      <c r="A799" s="245"/>
      <c r="B799" s="246"/>
      <c r="C799" s="247"/>
      <c r="D799" s="248"/>
      <c r="E799" s="248"/>
      <c r="F799" s="249"/>
      <c r="G799" s="250"/>
      <c r="H799" s="250"/>
      <c r="I799" s="250"/>
      <c r="J799" s="98"/>
      <c r="K799" s="251"/>
      <c r="L799" s="252"/>
      <c r="M799" s="250"/>
      <c r="N799" s="253"/>
      <c r="O799" s="254"/>
      <c r="P799" s="58"/>
      <c r="Q799" s="239"/>
    </row>
    <row r="800" spans="1:18" ht="12.75">
      <c r="A800" s="245">
        <v>36614</v>
      </c>
      <c r="B800" s="246">
        <v>188520</v>
      </c>
      <c r="C800" s="247">
        <v>1</v>
      </c>
      <c r="D800" s="248" t="s">
        <v>791</v>
      </c>
      <c r="E800" s="248"/>
      <c r="F800" s="249">
        <v>93</v>
      </c>
      <c r="G800" s="250">
        <v>198</v>
      </c>
      <c r="H800" s="250">
        <v>1153597.52</v>
      </c>
      <c r="I800" s="250">
        <v>1041386</v>
      </c>
      <c r="J800" s="98"/>
      <c r="K800" s="251">
        <v>18.312447075</v>
      </c>
      <c r="L800" s="252">
        <v>97.5</v>
      </c>
      <c r="M800" s="250">
        <v>18781997</v>
      </c>
      <c r="N800" s="253"/>
      <c r="O800" s="254" t="s">
        <v>1058</v>
      </c>
      <c r="P800" s="58">
        <v>97.5</v>
      </c>
      <c r="Q800" s="239">
        <v>93</v>
      </c>
      <c r="R800" s="208">
        <v>0</v>
      </c>
    </row>
    <row r="801" spans="1:17" ht="12.75">
      <c r="A801" s="245"/>
      <c r="B801" s="246"/>
      <c r="C801" s="247"/>
      <c r="D801" s="248"/>
      <c r="E801" s="248"/>
      <c r="F801" s="249"/>
      <c r="G801" s="250"/>
      <c r="H801" s="250"/>
      <c r="I801" s="250"/>
      <c r="J801" s="98"/>
      <c r="K801" s="251"/>
      <c r="L801" s="287"/>
      <c r="M801" s="250"/>
      <c r="N801" s="253"/>
      <c r="O801" s="254"/>
      <c r="P801" s="58"/>
      <c r="Q801" s="239"/>
    </row>
    <row r="802" spans="1:18" ht="12.75">
      <c r="A802" s="245">
        <v>35355</v>
      </c>
      <c r="B802" s="246">
        <v>929053</v>
      </c>
      <c r="C802" s="247">
        <v>1</v>
      </c>
      <c r="D802" s="248" t="s">
        <v>401</v>
      </c>
      <c r="E802" s="248"/>
      <c r="F802" s="249" t="s">
        <v>402</v>
      </c>
      <c r="G802" s="250">
        <v>509</v>
      </c>
      <c r="H802" s="250">
        <v>829237.32</v>
      </c>
      <c r="I802" s="250">
        <v>14220159</v>
      </c>
      <c r="J802" s="98"/>
      <c r="K802" s="251">
        <v>15.7687688</v>
      </c>
      <c r="L802" s="252">
        <v>5</v>
      </c>
      <c r="M802" s="250">
        <v>315375376</v>
      </c>
      <c r="N802" s="253"/>
      <c r="O802" s="254" t="s">
        <v>1143</v>
      </c>
      <c r="P802" s="58">
        <v>5</v>
      </c>
      <c r="Q802" s="239">
        <v>47</v>
      </c>
      <c r="R802" s="208">
        <v>0</v>
      </c>
    </row>
    <row r="803" spans="1:17" ht="12.75">
      <c r="A803" s="245"/>
      <c r="B803" s="257"/>
      <c r="C803" s="258"/>
      <c r="D803" s="259"/>
      <c r="E803" s="259"/>
      <c r="F803" s="249"/>
      <c r="G803" s="250"/>
      <c r="H803" s="250"/>
      <c r="I803" s="250"/>
      <c r="J803" s="98"/>
      <c r="K803" s="251"/>
      <c r="L803" s="252"/>
      <c r="M803" s="250"/>
      <c r="N803" s="253"/>
      <c r="O803" s="254"/>
      <c r="P803" s="58"/>
      <c r="Q803" s="239"/>
    </row>
    <row r="804" spans="1:18" ht="12.75" customHeight="1">
      <c r="A804" s="245">
        <v>36179</v>
      </c>
      <c r="B804" s="257">
        <v>444233</v>
      </c>
      <c r="C804" s="258">
        <v>1</v>
      </c>
      <c r="D804" s="259" t="s">
        <v>403</v>
      </c>
      <c r="E804" s="259"/>
      <c r="F804" s="249" t="s">
        <v>89</v>
      </c>
      <c r="G804" s="250">
        <v>1048</v>
      </c>
      <c r="H804" s="250">
        <v>8077309.49</v>
      </c>
      <c r="I804" s="250">
        <v>899984</v>
      </c>
      <c r="J804" s="98"/>
      <c r="K804" s="271">
        <v>184.920286</v>
      </c>
      <c r="L804" s="273">
        <v>850</v>
      </c>
      <c r="M804" s="250">
        <v>21325916</v>
      </c>
      <c r="N804" s="253"/>
      <c r="O804" s="254" t="s">
        <v>1061</v>
      </c>
      <c r="P804" s="58">
        <v>850</v>
      </c>
      <c r="Q804" s="239">
        <v>97</v>
      </c>
      <c r="R804" s="208">
        <v>0</v>
      </c>
    </row>
    <row r="805" spans="1:17" ht="15">
      <c r="A805" s="245">
        <v>36179</v>
      </c>
      <c r="B805" s="257">
        <v>483355</v>
      </c>
      <c r="C805" s="258"/>
      <c r="D805" s="255" t="s">
        <v>146</v>
      </c>
      <c r="E805" s="259"/>
      <c r="F805" s="249">
        <v>97</v>
      </c>
      <c r="G805" s="250">
        <v>7</v>
      </c>
      <c r="H805" s="250">
        <v>29724.9</v>
      </c>
      <c r="I805" s="250">
        <v>3966</v>
      </c>
      <c r="J805" s="267"/>
      <c r="K805" s="250" t="s">
        <v>47</v>
      </c>
      <c r="L805" s="273">
        <v>730</v>
      </c>
      <c r="M805" s="250">
        <v>500000</v>
      </c>
      <c r="N805" s="253"/>
      <c r="O805" s="254" t="s">
        <v>1144</v>
      </c>
      <c r="P805" s="58"/>
      <c r="Q805" s="239"/>
    </row>
    <row r="806" spans="1:18" ht="12.75">
      <c r="A806" s="245"/>
      <c r="B806" s="246"/>
      <c r="C806" s="247"/>
      <c r="D806" s="255" t="s">
        <v>404</v>
      </c>
      <c r="E806" s="248"/>
      <c r="F806" s="249"/>
      <c r="G806" s="250"/>
      <c r="H806" s="250"/>
      <c r="I806" s="250"/>
      <c r="J806" s="98"/>
      <c r="K806" s="251"/>
      <c r="L806" s="269"/>
      <c r="M806" s="250"/>
      <c r="N806" s="253"/>
      <c r="O806" s="254"/>
      <c r="P806" s="58"/>
      <c r="Q806" s="239"/>
      <c r="R806" s="543"/>
    </row>
    <row r="807" spans="1:18" ht="12.75">
      <c r="A807" s="245">
        <v>34925</v>
      </c>
      <c r="B807" s="246">
        <v>930602</v>
      </c>
      <c r="C807" s="247">
        <v>1</v>
      </c>
      <c r="D807" s="248" t="s">
        <v>405</v>
      </c>
      <c r="E807" s="248"/>
      <c r="F807" s="249" t="s">
        <v>89</v>
      </c>
      <c r="G807" s="250">
        <v>485</v>
      </c>
      <c r="H807" s="250">
        <v>1523569</v>
      </c>
      <c r="I807" s="250">
        <v>1233034</v>
      </c>
      <c r="J807" s="98"/>
      <c r="K807" s="251">
        <v>5.82325023</v>
      </c>
      <c r="L807" s="252">
        <v>103</v>
      </c>
      <c r="M807" s="250">
        <v>5653641</v>
      </c>
      <c r="N807" s="253"/>
      <c r="O807" s="254" t="s">
        <v>1116</v>
      </c>
      <c r="P807" s="58">
        <v>103</v>
      </c>
      <c r="Q807" s="239">
        <v>97</v>
      </c>
      <c r="R807" s="208">
        <v>0</v>
      </c>
    </row>
    <row r="808" spans="1:17" ht="12.75" customHeight="1">
      <c r="A808" s="245"/>
      <c r="B808" s="246"/>
      <c r="C808" s="247"/>
      <c r="D808" s="255"/>
      <c r="E808" s="248"/>
      <c r="F808" s="249"/>
      <c r="G808" s="250"/>
      <c r="H808" s="250"/>
      <c r="I808" s="250"/>
      <c r="J808" s="98"/>
      <c r="K808" s="251"/>
      <c r="L808" s="269"/>
      <c r="M808" s="250"/>
      <c r="N808" s="253"/>
      <c r="O808" s="254"/>
      <c r="P808" s="58"/>
      <c r="Q808" s="239"/>
    </row>
    <row r="809" spans="1:18" ht="12.75" customHeight="1">
      <c r="A809" s="245">
        <v>36396</v>
      </c>
      <c r="B809" s="246">
        <v>827436</v>
      </c>
      <c r="C809" s="247">
        <v>1</v>
      </c>
      <c r="D809" s="248" t="s">
        <v>678</v>
      </c>
      <c r="E809" s="248"/>
      <c r="F809" s="249">
        <v>85</v>
      </c>
      <c r="G809" s="250">
        <v>2303</v>
      </c>
      <c r="H809" s="250">
        <v>7741265.73</v>
      </c>
      <c r="I809" s="250">
        <v>40239088</v>
      </c>
      <c r="J809" s="98"/>
      <c r="K809" s="271">
        <v>17.0801850225</v>
      </c>
      <c r="L809" s="273">
        <v>16.25</v>
      </c>
      <c r="M809" s="250">
        <v>101904751</v>
      </c>
      <c r="N809" s="253"/>
      <c r="O809" s="254" t="s">
        <v>633</v>
      </c>
      <c r="P809" s="58">
        <v>16.25</v>
      </c>
      <c r="Q809" s="239">
        <v>85</v>
      </c>
      <c r="R809" s="208">
        <v>0</v>
      </c>
    </row>
    <row r="810" spans="1:17" ht="15">
      <c r="A810" s="245">
        <v>36396</v>
      </c>
      <c r="B810" s="246">
        <v>829250</v>
      </c>
      <c r="C810" s="247"/>
      <c r="D810" s="255" t="s">
        <v>146</v>
      </c>
      <c r="E810" s="248"/>
      <c r="F810" s="249">
        <v>85</v>
      </c>
      <c r="G810" s="250">
        <v>19</v>
      </c>
      <c r="H810" s="250">
        <v>11928.42</v>
      </c>
      <c r="I810" s="250">
        <v>82938</v>
      </c>
      <c r="J810" s="267"/>
      <c r="K810" s="250" t="s">
        <v>47</v>
      </c>
      <c r="L810" s="273">
        <v>9.5</v>
      </c>
      <c r="M810" s="250">
        <v>5480663</v>
      </c>
      <c r="N810" s="253"/>
      <c r="O810" s="254" t="s">
        <v>633</v>
      </c>
      <c r="P810" s="58"/>
      <c r="Q810" s="239"/>
    </row>
    <row r="811" spans="1:17" ht="15">
      <c r="A811" s="245"/>
      <c r="B811" s="246"/>
      <c r="C811" s="247"/>
      <c r="D811" s="255"/>
      <c r="E811" s="248"/>
      <c r="F811" s="249"/>
      <c r="G811" s="250"/>
      <c r="H811" s="250"/>
      <c r="I811" s="250"/>
      <c r="J811" s="267"/>
      <c r="K811" s="250"/>
      <c r="L811" s="273"/>
      <c r="M811" s="250"/>
      <c r="N811" s="253"/>
      <c r="O811" s="254"/>
      <c r="P811" s="58"/>
      <c r="Q811" s="239"/>
    </row>
    <row r="812" spans="1:18" ht="12.75">
      <c r="A812" s="245">
        <v>35333</v>
      </c>
      <c r="B812" s="246">
        <v>946289</v>
      </c>
      <c r="C812" s="247">
        <v>1</v>
      </c>
      <c r="D812" s="248" t="s">
        <v>406</v>
      </c>
      <c r="E812" s="248"/>
      <c r="F812" s="249" t="s">
        <v>92</v>
      </c>
      <c r="G812" s="250">
        <v>124</v>
      </c>
      <c r="H812" s="250">
        <v>103470.28</v>
      </c>
      <c r="I812" s="250">
        <v>2849409</v>
      </c>
      <c r="J812" s="98"/>
      <c r="K812" s="251">
        <v>5.86967736</v>
      </c>
      <c r="L812" s="252">
        <v>4</v>
      </c>
      <c r="M812" s="250">
        <v>146741934</v>
      </c>
      <c r="N812" s="253"/>
      <c r="O812" s="254" t="s">
        <v>633</v>
      </c>
      <c r="P812" s="58">
        <v>4</v>
      </c>
      <c r="Q812" s="239">
        <v>58</v>
      </c>
      <c r="R812" s="208">
        <v>0</v>
      </c>
    </row>
    <row r="813" spans="1:17" ht="15">
      <c r="A813" s="245"/>
      <c r="B813" s="246"/>
      <c r="C813" s="247"/>
      <c r="D813" s="255"/>
      <c r="E813" s="255"/>
      <c r="F813" s="249"/>
      <c r="G813" s="250"/>
      <c r="H813" s="250"/>
      <c r="I813" s="250"/>
      <c r="J813" s="267"/>
      <c r="K813" s="268"/>
      <c r="L813" s="269"/>
      <c r="M813" s="250"/>
      <c r="N813" s="253"/>
      <c r="O813" s="254"/>
      <c r="P813" s="58"/>
      <c r="Q813" s="239"/>
    </row>
    <row r="814" spans="1:18" ht="12.75">
      <c r="A814" s="245">
        <v>35276</v>
      </c>
      <c r="B814" s="246">
        <v>955520</v>
      </c>
      <c r="C814" s="247">
        <v>1</v>
      </c>
      <c r="D814" s="248" t="s">
        <v>407</v>
      </c>
      <c r="E814" s="248"/>
      <c r="F814" s="249" t="s">
        <v>86</v>
      </c>
      <c r="G814" s="250">
        <v>389</v>
      </c>
      <c r="H814" s="250">
        <v>1835457.89</v>
      </c>
      <c r="I814" s="250">
        <v>464102</v>
      </c>
      <c r="J814" s="98"/>
      <c r="K814" s="251">
        <v>28.68967476</v>
      </c>
      <c r="L814" s="252">
        <v>355.5</v>
      </c>
      <c r="M814" s="250">
        <v>8070232</v>
      </c>
      <c r="N814" s="253"/>
      <c r="O814" s="254" t="s">
        <v>1034</v>
      </c>
      <c r="P814" s="58">
        <v>355.5</v>
      </c>
      <c r="Q814" s="239">
        <v>54</v>
      </c>
      <c r="R814" s="208">
        <v>0</v>
      </c>
    </row>
    <row r="815" spans="1:17" ht="12.75">
      <c r="A815" s="245"/>
      <c r="B815" s="246"/>
      <c r="C815" s="247"/>
      <c r="D815" s="248"/>
      <c r="E815" s="248"/>
      <c r="F815" s="249"/>
      <c r="G815" s="250"/>
      <c r="H815" s="250"/>
      <c r="I815" s="250"/>
      <c r="J815" s="98"/>
      <c r="K815" s="251"/>
      <c r="L815" s="269"/>
      <c r="M815" s="250"/>
      <c r="N815" s="253"/>
      <c r="O815" s="254"/>
      <c r="P815" s="58"/>
      <c r="Q815" s="239"/>
    </row>
    <row r="816" spans="1:18" ht="12.75" customHeight="1">
      <c r="A816" s="245">
        <v>35433</v>
      </c>
      <c r="B816" s="246">
        <v>953654</v>
      </c>
      <c r="C816" s="247">
        <v>1</v>
      </c>
      <c r="D816" s="248" t="s">
        <v>408</v>
      </c>
      <c r="E816" s="248"/>
      <c r="F816" s="249" t="s">
        <v>109</v>
      </c>
      <c r="G816" s="250">
        <v>7</v>
      </c>
      <c r="H816" s="250">
        <v>10217.09</v>
      </c>
      <c r="I816" s="250">
        <v>116</v>
      </c>
      <c r="J816" s="98"/>
      <c r="K816" s="251">
        <v>6.96976</v>
      </c>
      <c r="L816" s="250">
        <v>8000</v>
      </c>
      <c r="M816" s="250">
        <v>87122</v>
      </c>
      <c r="N816" s="253"/>
      <c r="O816" s="254" t="s">
        <v>1145</v>
      </c>
      <c r="P816" s="58">
        <v>8000</v>
      </c>
      <c r="Q816" s="239">
        <v>53</v>
      </c>
      <c r="R816" s="208">
        <v>0</v>
      </c>
    </row>
    <row r="817" spans="1:17" ht="15">
      <c r="A817" s="245"/>
      <c r="B817" s="246"/>
      <c r="C817" s="247"/>
      <c r="D817" s="255"/>
      <c r="E817" s="255"/>
      <c r="F817" s="249"/>
      <c r="G817" s="250"/>
      <c r="H817" s="250"/>
      <c r="I817" s="250"/>
      <c r="J817" s="267"/>
      <c r="K817" s="268"/>
      <c r="L817" s="269"/>
      <c r="M817" s="250"/>
      <c r="N817" s="253"/>
      <c r="O817" s="254"/>
      <c r="P817" s="58"/>
      <c r="Q817" s="239"/>
    </row>
    <row r="818" spans="1:18" ht="12.75" customHeight="1">
      <c r="A818" s="245">
        <v>35081</v>
      </c>
      <c r="B818" s="246">
        <v>955489</v>
      </c>
      <c r="C818" s="247">
        <v>1</v>
      </c>
      <c r="D818" s="248" t="s">
        <v>409</v>
      </c>
      <c r="E818" s="248"/>
      <c r="F818" s="249" t="s">
        <v>119</v>
      </c>
      <c r="G818" s="250">
        <v>219</v>
      </c>
      <c r="H818" s="250">
        <v>452910.22</v>
      </c>
      <c r="I818" s="250">
        <v>2360983</v>
      </c>
      <c r="J818" s="98"/>
      <c r="K818" s="271">
        <v>8.14011984</v>
      </c>
      <c r="L818" s="273">
        <v>17</v>
      </c>
      <c r="M818" s="250">
        <v>43503240</v>
      </c>
      <c r="N818" s="253"/>
      <c r="O818" s="254" t="s">
        <v>1061</v>
      </c>
      <c r="P818" s="58">
        <v>17</v>
      </c>
      <c r="Q818" s="239">
        <v>85</v>
      </c>
      <c r="R818" s="208">
        <v>0</v>
      </c>
    </row>
    <row r="819" spans="1:18" ht="15">
      <c r="A819" s="245">
        <v>35146</v>
      </c>
      <c r="B819" s="246">
        <v>955724</v>
      </c>
      <c r="C819" s="247"/>
      <c r="D819" s="255" t="s">
        <v>146</v>
      </c>
      <c r="E819" s="255"/>
      <c r="F819" s="249" t="s">
        <v>119</v>
      </c>
      <c r="G819" s="250">
        <v>6</v>
      </c>
      <c r="H819" s="250">
        <v>9200</v>
      </c>
      <c r="I819" s="250">
        <v>58000</v>
      </c>
      <c r="J819" s="267"/>
      <c r="K819" s="250" t="s">
        <v>47</v>
      </c>
      <c r="L819" s="273">
        <v>12</v>
      </c>
      <c r="M819" s="250">
        <v>6204742</v>
      </c>
      <c r="N819" s="253"/>
      <c r="O819" s="254" t="s">
        <v>633</v>
      </c>
      <c r="P819" s="58">
        <v>12</v>
      </c>
      <c r="Q819" s="239">
        <v>85</v>
      </c>
      <c r="R819" s="208">
        <v>0</v>
      </c>
    </row>
    <row r="820" spans="1:17" ht="18">
      <c r="A820" s="245"/>
      <c r="B820" s="246"/>
      <c r="C820" s="247"/>
      <c r="D820" s="255"/>
      <c r="E820" s="255"/>
      <c r="F820" s="249"/>
      <c r="G820" s="250"/>
      <c r="H820" s="250"/>
      <c r="I820" s="250"/>
      <c r="J820" s="98"/>
      <c r="K820" s="294"/>
      <c r="L820" s="287"/>
      <c r="M820" s="250"/>
      <c r="N820" s="253"/>
      <c r="O820" s="254"/>
      <c r="P820" s="58"/>
      <c r="Q820" s="239"/>
    </row>
    <row r="821" spans="1:18" ht="12.75" customHeight="1">
      <c r="A821" s="245">
        <v>34974</v>
      </c>
      <c r="B821" s="246">
        <v>952156</v>
      </c>
      <c r="C821" s="247">
        <v>1</v>
      </c>
      <c r="D821" s="248" t="s">
        <v>410</v>
      </c>
      <c r="E821" s="248"/>
      <c r="F821" s="249">
        <v>7</v>
      </c>
      <c r="G821" s="250">
        <v>269</v>
      </c>
      <c r="H821" s="250">
        <v>306237.13</v>
      </c>
      <c r="I821" s="250">
        <v>553742</v>
      </c>
      <c r="J821" s="98"/>
      <c r="K821" s="251">
        <v>6.4783344</v>
      </c>
      <c r="L821" s="252">
        <v>48</v>
      </c>
      <c r="M821" s="250">
        <v>13496530</v>
      </c>
      <c r="N821" s="253"/>
      <c r="O821" s="254" t="s">
        <v>1107</v>
      </c>
      <c r="P821" s="58">
        <v>48</v>
      </c>
      <c r="Q821" s="239">
        <v>7</v>
      </c>
      <c r="R821" s="208">
        <v>0</v>
      </c>
    </row>
    <row r="822" spans="1:17" ht="12.75" customHeight="1">
      <c r="A822" s="245"/>
      <c r="B822" s="246"/>
      <c r="C822" s="247"/>
      <c r="D822" s="255"/>
      <c r="E822" s="255"/>
      <c r="F822" s="249"/>
      <c r="G822" s="250"/>
      <c r="H822" s="250"/>
      <c r="I822" s="250"/>
      <c r="J822" s="98"/>
      <c r="K822" s="294"/>
      <c r="L822" s="287"/>
      <c r="M822" s="250"/>
      <c r="N822" s="253"/>
      <c r="O822" s="254"/>
      <c r="P822" s="58"/>
      <c r="Q822" s="239"/>
    </row>
    <row r="823" spans="1:18" ht="12.75" customHeight="1">
      <c r="A823" s="245">
        <v>36502</v>
      </c>
      <c r="B823" s="246">
        <v>937089</v>
      </c>
      <c r="C823" s="247">
        <v>1</v>
      </c>
      <c r="D823" s="248" t="s">
        <v>608</v>
      </c>
      <c r="E823" s="248"/>
      <c r="F823" s="249">
        <v>87</v>
      </c>
      <c r="G823" s="250">
        <v>1889</v>
      </c>
      <c r="H823" s="250">
        <v>6142812.380000001</v>
      </c>
      <c r="I823" s="250">
        <v>29038169</v>
      </c>
      <c r="J823" s="98"/>
      <c r="K823" s="271">
        <v>14.072</v>
      </c>
      <c r="L823" s="273">
        <v>16</v>
      </c>
      <c r="M823" s="250">
        <v>69650000</v>
      </c>
      <c r="N823" s="253"/>
      <c r="O823" s="254" t="s">
        <v>633</v>
      </c>
      <c r="P823" s="58">
        <v>16</v>
      </c>
      <c r="Q823" s="239">
        <v>87</v>
      </c>
      <c r="R823" s="208">
        <v>0</v>
      </c>
    </row>
    <row r="824" spans="1:18" s="312" customFormat="1" ht="15">
      <c r="A824" s="245">
        <v>36502</v>
      </c>
      <c r="B824" s="246">
        <v>937108</v>
      </c>
      <c r="C824" s="247"/>
      <c r="D824" s="255" t="s">
        <v>146</v>
      </c>
      <c r="E824" s="255"/>
      <c r="F824" s="249">
        <v>87</v>
      </c>
      <c r="G824" s="250">
        <v>20</v>
      </c>
      <c r="H824" s="250">
        <v>36457.1</v>
      </c>
      <c r="I824" s="250">
        <v>209039</v>
      </c>
      <c r="J824" s="267"/>
      <c r="K824" s="250" t="s">
        <v>47</v>
      </c>
      <c r="L824" s="273">
        <v>15.25</v>
      </c>
      <c r="M824" s="250">
        <v>19200000</v>
      </c>
      <c r="N824" s="253"/>
      <c r="O824" s="254" t="s">
        <v>633</v>
      </c>
      <c r="P824" s="58">
        <v>15.25</v>
      </c>
      <c r="Q824" s="239">
        <v>87</v>
      </c>
      <c r="R824" s="208">
        <v>0</v>
      </c>
    </row>
    <row r="825" spans="1:18" s="312" customFormat="1" ht="12.75">
      <c r="A825" s="245"/>
      <c r="B825" s="246"/>
      <c r="C825" s="247"/>
      <c r="D825" s="248"/>
      <c r="E825" s="248"/>
      <c r="F825" s="249"/>
      <c r="G825" s="250"/>
      <c r="H825" s="250"/>
      <c r="I825" s="250"/>
      <c r="J825" s="98"/>
      <c r="K825" s="251"/>
      <c r="L825" s="252"/>
      <c r="M825" s="250"/>
      <c r="N825" s="253"/>
      <c r="O825" s="254"/>
      <c r="P825" s="58"/>
      <c r="Q825" s="239"/>
      <c r="R825" s="208"/>
    </row>
    <row r="826" spans="1:18" s="312" customFormat="1" ht="12.75">
      <c r="A826" s="245">
        <v>36342</v>
      </c>
      <c r="B826" s="246">
        <v>961196</v>
      </c>
      <c r="C826" s="247">
        <v>1</v>
      </c>
      <c r="D826" s="248" t="s">
        <v>640</v>
      </c>
      <c r="E826" s="248"/>
      <c r="F826" s="249">
        <v>54</v>
      </c>
      <c r="G826" s="250" t="s">
        <v>47</v>
      </c>
      <c r="H826" s="250" t="s">
        <v>47</v>
      </c>
      <c r="I826" s="250" t="s">
        <v>47</v>
      </c>
      <c r="J826" s="98"/>
      <c r="K826" s="274" t="s">
        <v>47</v>
      </c>
      <c r="L826" s="274" t="s">
        <v>47</v>
      </c>
      <c r="M826" s="611">
        <v>33172766</v>
      </c>
      <c r="N826" s="253"/>
      <c r="O826" s="254" t="s">
        <v>1084</v>
      </c>
      <c r="P826" s="58" t="s">
        <v>47</v>
      </c>
      <c r="Q826" s="239" t="e">
        <v>#N/A</v>
      </c>
      <c r="R826" s="208" t="e">
        <v>#N/A</v>
      </c>
    </row>
    <row r="827" spans="1:17" ht="12.75">
      <c r="A827" s="245"/>
      <c r="B827" s="246"/>
      <c r="C827" s="247"/>
      <c r="D827" s="255" t="s">
        <v>411</v>
      </c>
      <c r="E827" s="248"/>
      <c r="F827" s="249"/>
      <c r="G827" s="250"/>
      <c r="H827" s="250"/>
      <c r="I827" s="250"/>
      <c r="J827" s="98"/>
      <c r="K827" s="251"/>
      <c r="L827" s="252"/>
      <c r="M827" s="250"/>
      <c r="N827" s="253"/>
      <c r="O827" s="254"/>
      <c r="P827" s="58"/>
      <c r="Q827" s="239"/>
    </row>
    <row r="828" spans="1:17" ht="12.75">
      <c r="A828" s="245"/>
      <c r="B828" s="246"/>
      <c r="C828" s="247"/>
      <c r="D828" s="255" t="s">
        <v>641</v>
      </c>
      <c r="E828" s="248"/>
      <c r="F828" s="249"/>
      <c r="G828" s="250"/>
      <c r="H828" s="250"/>
      <c r="I828" s="250"/>
      <c r="J828" s="98"/>
      <c r="K828" s="251"/>
      <c r="L828" s="252"/>
      <c r="M828" s="250"/>
      <c r="N828" s="253"/>
      <c r="O828" s="254"/>
      <c r="P828" s="58"/>
      <c r="Q828" s="239"/>
    </row>
    <row r="829" spans="1:18" s="329" customFormat="1" ht="12.75" customHeight="1">
      <c r="A829" s="245">
        <v>36147</v>
      </c>
      <c r="B829" s="246">
        <v>449164</v>
      </c>
      <c r="C829" s="247">
        <v>1</v>
      </c>
      <c r="D829" s="248" t="s">
        <v>412</v>
      </c>
      <c r="E829" s="248"/>
      <c r="F829" s="249" t="s">
        <v>92</v>
      </c>
      <c r="G829" s="250">
        <v>19</v>
      </c>
      <c r="H829" s="250">
        <v>203333.16</v>
      </c>
      <c r="I829" s="250">
        <v>476373</v>
      </c>
      <c r="J829" s="98"/>
      <c r="K829" s="251">
        <v>3.91191682</v>
      </c>
      <c r="L829" s="252">
        <v>46</v>
      </c>
      <c r="M829" s="250">
        <v>8504167</v>
      </c>
      <c r="N829" s="253"/>
      <c r="O829" s="254" t="s">
        <v>1036</v>
      </c>
      <c r="P829" s="58">
        <v>46</v>
      </c>
      <c r="Q829" s="239">
        <v>58</v>
      </c>
      <c r="R829" s="208">
        <v>0</v>
      </c>
    </row>
    <row r="830" spans="1:18" s="312" customFormat="1" ht="12.75" customHeight="1">
      <c r="A830" s="245"/>
      <c r="B830" s="246"/>
      <c r="C830" s="247"/>
      <c r="D830" s="248"/>
      <c r="E830" s="248"/>
      <c r="F830" s="249"/>
      <c r="G830" s="250"/>
      <c r="H830" s="250"/>
      <c r="I830" s="250"/>
      <c r="J830" s="98"/>
      <c r="K830" s="251"/>
      <c r="L830" s="252"/>
      <c r="M830" s="250"/>
      <c r="N830" s="253"/>
      <c r="O830" s="254"/>
      <c r="P830" s="58"/>
      <c r="Q830" s="239"/>
      <c r="R830" s="208"/>
    </row>
    <row r="831" spans="1:18" ht="12.75">
      <c r="A831" s="245">
        <v>34877</v>
      </c>
      <c r="B831" s="246">
        <v>971537</v>
      </c>
      <c r="C831" s="247">
        <v>1</v>
      </c>
      <c r="D831" s="248" t="s">
        <v>413</v>
      </c>
      <c r="E831" s="248"/>
      <c r="F831" s="249" t="s">
        <v>86</v>
      </c>
      <c r="G831" s="250">
        <v>286</v>
      </c>
      <c r="H831" s="250">
        <v>1777842.55</v>
      </c>
      <c r="I831" s="250">
        <v>792460</v>
      </c>
      <c r="J831" s="98"/>
      <c r="K831" s="251">
        <v>40.94276263</v>
      </c>
      <c r="L831" s="252">
        <v>213.5</v>
      </c>
      <c r="M831" s="250">
        <v>19176938</v>
      </c>
      <c r="N831" s="253"/>
      <c r="O831" s="254" t="s">
        <v>1069</v>
      </c>
      <c r="P831" s="58">
        <v>213.5</v>
      </c>
      <c r="Q831" s="239">
        <v>54</v>
      </c>
      <c r="R831" s="208">
        <v>0</v>
      </c>
    </row>
    <row r="832" spans="1:18" s="101" customFormat="1" ht="12.75">
      <c r="A832" s="245"/>
      <c r="B832" s="246"/>
      <c r="C832" s="247"/>
      <c r="D832" s="255" t="s">
        <v>414</v>
      </c>
      <c r="E832" s="248"/>
      <c r="F832" s="249"/>
      <c r="G832" s="250"/>
      <c r="H832" s="250"/>
      <c r="I832" s="250"/>
      <c r="J832" s="98"/>
      <c r="K832" s="251"/>
      <c r="L832" s="269"/>
      <c r="M832" s="250"/>
      <c r="N832" s="253"/>
      <c r="O832" s="254"/>
      <c r="P832" s="58"/>
      <c r="Q832" s="239"/>
      <c r="R832" s="208"/>
    </row>
    <row r="833" spans="1:18" s="312" customFormat="1" ht="12.75" customHeight="1">
      <c r="A833" s="245"/>
      <c r="B833" s="246"/>
      <c r="C833" s="247"/>
      <c r="D833" s="248"/>
      <c r="E833" s="248"/>
      <c r="F833" s="249"/>
      <c r="G833" s="250"/>
      <c r="H833" s="250"/>
      <c r="I833" s="250"/>
      <c r="J833" s="98"/>
      <c r="K833" s="251"/>
      <c r="L833" s="252"/>
      <c r="M833" s="250"/>
      <c r="N833" s="253"/>
      <c r="O833" s="254"/>
      <c r="P833" s="58"/>
      <c r="Q833" s="239"/>
      <c r="R833" s="208"/>
    </row>
    <row r="834" spans="1:18" ht="12.75">
      <c r="A834" s="245">
        <v>36605</v>
      </c>
      <c r="B834" s="246">
        <v>267708</v>
      </c>
      <c r="C834" s="247">
        <v>1</v>
      </c>
      <c r="D834" s="248" t="s">
        <v>769</v>
      </c>
      <c r="E834" s="248"/>
      <c r="F834" s="249">
        <v>58</v>
      </c>
      <c r="G834" s="250">
        <v>218</v>
      </c>
      <c r="H834" s="250">
        <v>1698218.89</v>
      </c>
      <c r="I834" s="250">
        <v>665285</v>
      </c>
      <c r="J834" s="98"/>
      <c r="K834" s="251">
        <v>38.3325</v>
      </c>
      <c r="L834" s="252">
        <v>475</v>
      </c>
      <c r="M834" s="250">
        <v>8070000</v>
      </c>
      <c r="N834" s="253"/>
      <c r="O834" s="254" t="s">
        <v>633</v>
      </c>
      <c r="P834" s="58">
        <v>475</v>
      </c>
      <c r="Q834" s="239">
        <v>58</v>
      </c>
      <c r="R834" s="208">
        <v>0</v>
      </c>
    </row>
    <row r="835" spans="1:17" ht="12.75">
      <c r="A835" s="245"/>
      <c r="B835" s="246"/>
      <c r="C835" s="247"/>
      <c r="D835" s="248"/>
      <c r="E835" s="248"/>
      <c r="F835" s="249"/>
      <c r="G835" s="250"/>
      <c r="H835" s="250"/>
      <c r="I835" s="250"/>
      <c r="J835" s="98"/>
      <c r="K835" s="251"/>
      <c r="L835" s="252"/>
      <c r="M835" s="250"/>
      <c r="N835" s="253"/>
      <c r="O835" s="254"/>
      <c r="P835" s="58"/>
      <c r="Q835" s="239"/>
    </row>
    <row r="836" spans="1:18" s="580" customFormat="1" ht="12.75">
      <c r="A836" s="538">
        <v>35516</v>
      </c>
      <c r="B836" s="545">
        <v>981321</v>
      </c>
      <c r="C836" s="546"/>
      <c r="D836" s="547" t="s">
        <v>717</v>
      </c>
      <c r="E836" s="547"/>
      <c r="F836" s="579" t="s">
        <v>92</v>
      </c>
      <c r="G836" s="340" t="s">
        <v>47</v>
      </c>
      <c r="H836" s="340" t="s">
        <v>47</v>
      </c>
      <c r="I836" s="340" t="s">
        <v>47</v>
      </c>
      <c r="J836" s="539"/>
      <c r="K836" s="340" t="s">
        <v>47</v>
      </c>
      <c r="L836" s="340" t="s">
        <v>47</v>
      </c>
      <c r="M836" s="340" t="s">
        <v>47</v>
      </c>
      <c r="N836" s="540"/>
      <c r="O836" s="343" t="s">
        <v>47</v>
      </c>
      <c r="P836" s="541" t="s">
        <v>47</v>
      </c>
      <c r="Q836" s="542" t="e">
        <v>#N/A</v>
      </c>
      <c r="R836" s="543" t="e">
        <v>#N/A</v>
      </c>
    </row>
    <row r="837" spans="1:18" s="101" customFormat="1" ht="12.75">
      <c r="A837" s="245"/>
      <c r="B837" s="246"/>
      <c r="C837" s="247"/>
      <c r="D837" s="255"/>
      <c r="E837" s="248"/>
      <c r="F837" s="249"/>
      <c r="G837" s="250"/>
      <c r="H837" s="250"/>
      <c r="I837" s="250"/>
      <c r="J837" s="98"/>
      <c r="K837" s="251"/>
      <c r="L837" s="269"/>
      <c r="M837" s="250"/>
      <c r="N837" s="253"/>
      <c r="O837" s="254"/>
      <c r="P837" s="58"/>
      <c r="Q837" s="239"/>
      <c r="R837" s="208"/>
    </row>
    <row r="838" spans="1:18" s="101" customFormat="1" ht="12.75">
      <c r="A838" s="245">
        <v>34963</v>
      </c>
      <c r="B838" s="246">
        <v>984289</v>
      </c>
      <c r="C838" s="247">
        <v>1</v>
      </c>
      <c r="D838" s="248" t="s">
        <v>415</v>
      </c>
      <c r="E838" s="248"/>
      <c r="F838" s="249" t="s">
        <v>155</v>
      </c>
      <c r="G838" s="250" t="s">
        <v>47</v>
      </c>
      <c r="H838" s="250" t="s">
        <v>47</v>
      </c>
      <c r="I838" s="250" t="s">
        <v>47</v>
      </c>
      <c r="J838" s="98"/>
      <c r="K838" s="251">
        <v>4.89066385</v>
      </c>
      <c r="L838" s="252">
        <v>155</v>
      </c>
      <c r="M838" s="250">
        <v>3155267</v>
      </c>
      <c r="N838" s="253"/>
      <c r="O838" s="254" t="s">
        <v>1035</v>
      </c>
      <c r="P838" s="58">
        <v>155</v>
      </c>
      <c r="Q838" s="239">
        <v>86</v>
      </c>
      <c r="R838" s="208">
        <v>0</v>
      </c>
    </row>
    <row r="839" spans="1:17" ht="12.75">
      <c r="A839" s="245"/>
      <c r="B839" s="246"/>
      <c r="C839" s="247"/>
      <c r="D839" s="248"/>
      <c r="E839" s="248"/>
      <c r="F839" s="249"/>
      <c r="G839" s="250"/>
      <c r="H839" s="250"/>
      <c r="I839" s="250"/>
      <c r="J839" s="98"/>
      <c r="K839" s="251"/>
      <c r="L839" s="252"/>
      <c r="M839" s="250"/>
      <c r="N839" s="253"/>
      <c r="O839" s="254"/>
      <c r="P839" s="58"/>
      <c r="Q839" s="239"/>
    </row>
    <row r="840" spans="1:18" ht="10.5" customHeight="1">
      <c r="A840" s="303">
        <v>36165</v>
      </c>
      <c r="B840" s="304">
        <v>251701</v>
      </c>
      <c r="C840" s="305">
        <v>1</v>
      </c>
      <c r="D840" s="306" t="s">
        <v>416</v>
      </c>
      <c r="E840" s="306"/>
      <c r="F840" s="249" t="s">
        <v>106</v>
      </c>
      <c r="G840" s="250">
        <v>120</v>
      </c>
      <c r="H840" s="250">
        <v>141905.58</v>
      </c>
      <c r="I840" s="250">
        <v>305547</v>
      </c>
      <c r="J840" s="307"/>
      <c r="K840" s="251">
        <v>14.20752697</v>
      </c>
      <c r="L840" s="252">
        <v>45.5</v>
      </c>
      <c r="M840" s="250">
        <v>31225334</v>
      </c>
      <c r="N840" s="308"/>
      <c r="O840" s="254" t="s">
        <v>1034</v>
      </c>
      <c r="P840" s="309">
        <v>45.5</v>
      </c>
      <c r="Q840" s="310">
        <v>56</v>
      </c>
      <c r="R840" s="208">
        <v>0</v>
      </c>
    </row>
    <row r="841" spans="1:18" ht="10.5" customHeight="1">
      <c r="A841" s="303">
        <v>36165</v>
      </c>
      <c r="B841" s="304">
        <v>943699</v>
      </c>
      <c r="C841" s="305"/>
      <c r="D841" s="562" t="s">
        <v>659</v>
      </c>
      <c r="E841" s="306"/>
      <c r="F841" s="249" t="s">
        <v>106</v>
      </c>
      <c r="G841" s="250">
        <v>1</v>
      </c>
      <c r="H841" s="250">
        <v>184</v>
      </c>
      <c r="I841" s="250">
        <v>400</v>
      </c>
      <c r="J841" s="307"/>
      <c r="K841" s="274" t="s">
        <v>47</v>
      </c>
      <c r="L841" s="252">
        <v>40.5</v>
      </c>
      <c r="M841" s="250">
        <v>0</v>
      </c>
      <c r="N841" s="308"/>
      <c r="O841" s="254" t="s">
        <v>1035</v>
      </c>
      <c r="P841" s="309">
        <v>40.5</v>
      </c>
      <c r="Q841" s="310">
        <v>56</v>
      </c>
      <c r="R841" s="208">
        <v>0</v>
      </c>
    </row>
    <row r="842" spans="1:17" ht="12.75" customHeight="1">
      <c r="A842" s="303"/>
      <c r="B842" s="304"/>
      <c r="C842" s="305"/>
      <c r="D842" s="306"/>
      <c r="E842" s="306"/>
      <c r="F842" s="249"/>
      <c r="G842" s="250"/>
      <c r="H842" s="250"/>
      <c r="I842" s="250"/>
      <c r="J842" s="307"/>
      <c r="K842" s="251"/>
      <c r="L842" s="252"/>
      <c r="M842" s="250"/>
      <c r="N842" s="308"/>
      <c r="O842" s="254"/>
      <c r="P842" s="309"/>
      <c r="Q842" s="310"/>
    </row>
    <row r="843" spans="1:18" ht="12.75" customHeight="1">
      <c r="A843" s="303">
        <v>36353</v>
      </c>
      <c r="B843" s="304">
        <v>772912</v>
      </c>
      <c r="C843" s="305">
        <v>1</v>
      </c>
      <c r="D843" s="306" t="s">
        <v>417</v>
      </c>
      <c r="E843" s="306"/>
      <c r="F843" s="249">
        <v>53</v>
      </c>
      <c r="G843" s="250">
        <v>275</v>
      </c>
      <c r="H843" s="250">
        <v>454283.43</v>
      </c>
      <c r="I843" s="250">
        <v>532489</v>
      </c>
      <c r="J843" s="307"/>
      <c r="K843" s="251">
        <v>8.9903782</v>
      </c>
      <c r="L843" s="252">
        <v>76</v>
      </c>
      <c r="M843" s="250">
        <v>11829445</v>
      </c>
      <c r="N843" s="308"/>
      <c r="O843" s="254" t="s">
        <v>633</v>
      </c>
      <c r="P843" s="309">
        <v>76</v>
      </c>
      <c r="Q843" s="310">
        <v>53</v>
      </c>
      <c r="R843" s="208">
        <v>0</v>
      </c>
    </row>
    <row r="844" spans="1:17" ht="12.75" customHeight="1">
      <c r="A844" s="245"/>
      <c r="B844" s="246"/>
      <c r="C844" s="247"/>
      <c r="D844" s="255"/>
      <c r="E844" s="248"/>
      <c r="F844" s="249"/>
      <c r="G844" s="250"/>
      <c r="H844" s="250"/>
      <c r="I844" s="250"/>
      <c r="J844" s="98"/>
      <c r="K844" s="251"/>
      <c r="L844" s="269"/>
      <c r="M844" s="250"/>
      <c r="N844" s="253"/>
      <c r="O844" s="254"/>
      <c r="P844" s="58"/>
      <c r="Q844" s="239"/>
    </row>
    <row r="845" spans="1:18" ht="15" customHeight="1">
      <c r="A845" s="245">
        <v>35412</v>
      </c>
      <c r="B845" s="246">
        <v>989217</v>
      </c>
      <c r="C845" s="247">
        <v>1</v>
      </c>
      <c r="D845" s="248" t="s">
        <v>418</v>
      </c>
      <c r="E845" s="248"/>
      <c r="F845" s="249" t="s">
        <v>123</v>
      </c>
      <c r="G845" s="250">
        <v>505</v>
      </c>
      <c r="H845" s="250">
        <v>3377779</v>
      </c>
      <c r="I845" s="250">
        <v>602797</v>
      </c>
      <c r="J845" s="98"/>
      <c r="K845" s="251">
        <v>42.3053976</v>
      </c>
      <c r="L845" s="252">
        <v>510</v>
      </c>
      <c r="M845" s="250">
        <v>8295176</v>
      </c>
      <c r="N845" s="253"/>
      <c r="O845" s="254" t="s">
        <v>1034</v>
      </c>
      <c r="P845" s="58">
        <v>510</v>
      </c>
      <c r="Q845" s="239">
        <v>93</v>
      </c>
      <c r="R845" s="208">
        <v>0</v>
      </c>
    </row>
    <row r="846" spans="1:17" ht="12.75">
      <c r="A846" s="245"/>
      <c r="B846" s="246"/>
      <c r="C846" s="247"/>
      <c r="D846" s="248"/>
      <c r="E846" s="248"/>
      <c r="F846" s="249"/>
      <c r="G846" s="250"/>
      <c r="H846" s="250"/>
      <c r="I846" s="250"/>
      <c r="J846" s="98"/>
      <c r="K846" s="251"/>
      <c r="L846" s="252"/>
      <c r="M846" s="250"/>
      <c r="N846" s="253"/>
      <c r="O846" s="254"/>
      <c r="P846" s="58"/>
      <c r="Q846" s="239"/>
    </row>
    <row r="847" spans="1:18" ht="15" customHeight="1">
      <c r="A847" s="245">
        <v>36487</v>
      </c>
      <c r="B847" s="246">
        <v>924230</v>
      </c>
      <c r="C847" s="247">
        <v>1</v>
      </c>
      <c r="D847" s="248" t="s">
        <v>597</v>
      </c>
      <c r="E847" s="248"/>
      <c r="F847" s="249">
        <v>51</v>
      </c>
      <c r="G847" s="250">
        <v>137</v>
      </c>
      <c r="H847" s="250">
        <v>179437.87</v>
      </c>
      <c r="I847" s="250">
        <v>535958</v>
      </c>
      <c r="J847" s="98"/>
      <c r="K847" s="251">
        <v>11.4</v>
      </c>
      <c r="L847" s="252">
        <v>30</v>
      </c>
      <c r="M847" s="250">
        <v>38000000</v>
      </c>
      <c r="N847" s="253"/>
      <c r="O847" s="254" t="s">
        <v>633</v>
      </c>
      <c r="P847" s="58">
        <v>30</v>
      </c>
      <c r="Q847" s="239">
        <v>51</v>
      </c>
      <c r="R847" s="208">
        <v>0</v>
      </c>
    </row>
    <row r="848" spans="2:17" ht="15" customHeight="1">
      <c r="B848" s="345"/>
      <c r="D848" s="341"/>
      <c r="E848" s="97"/>
      <c r="F848" s="346"/>
      <c r="G848" s="347"/>
      <c r="H848" s="347"/>
      <c r="I848" s="347"/>
      <c r="J848" s="55"/>
      <c r="K848" s="348"/>
      <c r="L848" s="349"/>
      <c r="M848" s="350"/>
      <c r="N848" s="174"/>
      <c r="P848" s="58"/>
      <c r="Q848" s="239"/>
    </row>
    <row r="849" spans="2:18" ht="15" customHeight="1">
      <c r="B849" s="345"/>
      <c r="C849" s="209">
        <v>385</v>
      </c>
      <c r="D849" s="341"/>
      <c r="E849" s="97"/>
      <c r="G849" s="347"/>
      <c r="H849" s="347"/>
      <c r="I849" s="347"/>
      <c r="J849" s="55"/>
      <c r="K849" s="348"/>
      <c r="L849" s="222"/>
      <c r="M849" s="350"/>
      <c r="N849" s="174"/>
      <c r="Q849" s="333"/>
      <c r="R849" s="311"/>
    </row>
    <row r="850" spans="2:18" ht="15" customHeight="1">
      <c r="B850" s="345"/>
      <c r="D850" s="341"/>
      <c r="E850" s="97"/>
      <c r="G850" s="347"/>
      <c r="H850" s="347"/>
      <c r="I850" s="347"/>
      <c r="J850" s="55"/>
      <c r="K850" s="348"/>
      <c r="L850" s="222"/>
      <c r="M850" s="350"/>
      <c r="N850" s="174"/>
      <c r="Q850" s="333"/>
      <c r="R850" s="328"/>
    </row>
    <row r="851" spans="1:18" ht="15" customHeight="1">
      <c r="A851" s="351"/>
      <c r="B851" s="352"/>
      <c r="C851" s="353"/>
      <c r="D851" s="354" t="s">
        <v>51</v>
      </c>
      <c r="E851" s="354"/>
      <c r="G851" s="355">
        <v>380947</v>
      </c>
      <c r="H851" s="355">
        <v>2675202447.479999</v>
      </c>
      <c r="I851" s="355">
        <v>4909241935</v>
      </c>
      <c r="J851" s="356"/>
      <c r="K851" s="357">
        <v>18036.03732669788</v>
      </c>
      <c r="L851" s="358"/>
      <c r="M851" s="359"/>
      <c r="N851" s="360"/>
      <c r="O851" s="361"/>
      <c r="P851" s="13"/>
      <c r="Q851" s="362"/>
      <c r="R851" s="311"/>
    </row>
    <row r="852" spans="1:17" ht="15" customHeight="1">
      <c r="A852" s="351"/>
      <c r="B852" s="352"/>
      <c r="C852" s="353"/>
      <c r="D852" s="354"/>
      <c r="E852" s="354"/>
      <c r="G852" s="355"/>
      <c r="H852" s="355"/>
      <c r="I852" s="355"/>
      <c r="J852" s="356"/>
      <c r="K852" s="357"/>
      <c r="L852" s="358"/>
      <c r="M852" s="359"/>
      <c r="N852" s="360"/>
      <c r="O852" s="145"/>
      <c r="P852" s="13"/>
      <c r="Q852" s="362"/>
    </row>
    <row r="853" spans="1:17" ht="15" customHeight="1">
      <c r="A853" s="351"/>
      <c r="B853" s="352"/>
      <c r="C853" s="353"/>
      <c r="D853" s="354" t="s">
        <v>419</v>
      </c>
      <c r="E853" s="354"/>
      <c r="G853" s="355"/>
      <c r="H853" s="355"/>
      <c r="I853" s="355"/>
      <c r="J853" s="356"/>
      <c r="K853" s="357"/>
      <c r="L853" s="358"/>
      <c r="M853" s="359"/>
      <c r="N853" s="360"/>
      <c r="O853" s="363"/>
      <c r="P853" s="13"/>
      <c r="Q853" s="362"/>
    </row>
    <row r="854" spans="1:17" ht="15" customHeight="1">
      <c r="A854" s="351"/>
      <c r="B854" s="352"/>
      <c r="C854" s="353"/>
      <c r="D854" s="354"/>
      <c r="E854" s="354"/>
      <c r="G854" s="355"/>
      <c r="H854" s="355"/>
      <c r="I854" s="355"/>
      <c r="J854" s="356"/>
      <c r="K854" s="357"/>
      <c r="L854" s="358"/>
      <c r="M854" s="359"/>
      <c r="N854" s="360"/>
      <c r="O854" s="363"/>
      <c r="P854" s="13"/>
      <c r="Q854" s="362"/>
    </row>
    <row r="855" spans="1:18" ht="15" customHeight="1">
      <c r="A855" s="351"/>
      <c r="B855" s="352"/>
      <c r="C855" s="353"/>
      <c r="D855" s="354"/>
      <c r="E855" s="354"/>
      <c r="G855" s="355"/>
      <c r="H855" s="355"/>
      <c r="I855" s="355"/>
      <c r="J855" s="356"/>
      <c r="K855" s="357"/>
      <c r="L855" s="358"/>
      <c r="M855" s="359"/>
      <c r="N855" s="360"/>
      <c r="O855" s="363"/>
      <c r="P855" s="13"/>
      <c r="Q855" s="362"/>
      <c r="R855" s="344"/>
    </row>
    <row r="856" spans="1:18" ht="15" customHeight="1">
      <c r="A856" s="351"/>
      <c r="B856" s="352"/>
      <c r="C856" s="353"/>
      <c r="D856" s="354"/>
      <c r="E856" s="354"/>
      <c r="G856" s="355"/>
      <c r="H856" s="355"/>
      <c r="I856" s="355"/>
      <c r="J856" s="356"/>
      <c r="K856" s="357"/>
      <c r="L856" s="358"/>
      <c r="M856" s="359"/>
      <c r="N856" s="360"/>
      <c r="O856" s="363"/>
      <c r="P856" s="13"/>
      <c r="Q856" s="362"/>
      <c r="R856" s="344"/>
    </row>
    <row r="857" spans="4:18" ht="15" customHeight="1">
      <c r="D857" s="240" t="s">
        <v>420</v>
      </c>
      <c r="E857" s="241"/>
      <c r="L857" s="208"/>
      <c r="M857" s="364"/>
      <c r="Q857" s="242"/>
      <c r="R857" s="344"/>
    </row>
    <row r="858" spans="4:18" ht="15" customHeight="1">
      <c r="D858" s="365"/>
      <c r="E858" s="365"/>
      <c r="L858" s="208"/>
      <c r="M858" s="364"/>
      <c r="Q858" s="366"/>
      <c r="R858" s="344"/>
    </row>
    <row r="859" spans="1:18" ht="15" customHeight="1">
      <c r="A859" s="200">
        <v>34970</v>
      </c>
      <c r="B859" s="345">
        <v>115863</v>
      </c>
      <c r="D859" s="367" t="s">
        <v>421</v>
      </c>
      <c r="E859" s="367"/>
      <c r="G859" s="347" t="s">
        <v>47</v>
      </c>
      <c r="H859" s="347" t="s">
        <v>47</v>
      </c>
      <c r="I859" s="347" t="s">
        <v>47</v>
      </c>
      <c r="J859" s="55"/>
      <c r="K859" s="238"/>
      <c r="L859" s="347" t="s">
        <v>47</v>
      </c>
      <c r="M859" s="347">
        <v>480000</v>
      </c>
      <c r="N859" s="174"/>
      <c r="O859" s="368" t="s">
        <v>47</v>
      </c>
      <c r="Q859" s="369"/>
      <c r="R859" s="344"/>
    </row>
    <row r="860" spans="4:18" ht="15" customHeight="1">
      <c r="D860" s="370"/>
      <c r="E860" s="370"/>
      <c r="G860" s="371"/>
      <c r="H860" s="371"/>
      <c r="I860" s="371"/>
      <c r="J860" s="150"/>
      <c r="K860" s="372"/>
      <c r="L860" s="373"/>
      <c r="M860" s="374"/>
      <c r="N860" s="375"/>
      <c r="O860" s="254"/>
      <c r="Q860" s="376"/>
      <c r="R860" s="344"/>
    </row>
    <row r="861" spans="1:17" ht="15" customHeight="1">
      <c r="A861" s="200">
        <v>35647</v>
      </c>
      <c r="B861" s="345">
        <v>358130</v>
      </c>
      <c r="D861" s="367" t="s">
        <v>216</v>
      </c>
      <c r="E861" s="367"/>
      <c r="G861" s="347" t="s">
        <v>47</v>
      </c>
      <c r="H861" s="347" t="s">
        <v>47</v>
      </c>
      <c r="I861" s="347" t="s">
        <v>47</v>
      </c>
      <c r="J861" s="55"/>
      <c r="K861" s="238"/>
      <c r="L861" s="347">
        <v>95</v>
      </c>
      <c r="M861" s="347">
        <v>1550108</v>
      </c>
      <c r="N861" s="174"/>
      <c r="O861" s="254" t="s">
        <v>1146</v>
      </c>
      <c r="Q861" s="369"/>
    </row>
    <row r="862" spans="2:17" ht="15" customHeight="1">
      <c r="B862" s="345"/>
      <c r="D862" s="367"/>
      <c r="E862" s="367"/>
      <c r="G862" s="347"/>
      <c r="H862" s="347"/>
      <c r="I862" s="347"/>
      <c r="J862" s="55"/>
      <c r="K862" s="238"/>
      <c r="L862" s="377"/>
      <c r="M862" s="350"/>
      <c r="N862" s="174"/>
      <c r="O862" s="254"/>
      <c r="Q862" s="369"/>
    </row>
    <row r="863" spans="1:17" ht="15" customHeight="1">
      <c r="A863" s="200">
        <v>35247</v>
      </c>
      <c r="B863" s="345">
        <v>418294</v>
      </c>
      <c r="D863" s="367" t="s">
        <v>422</v>
      </c>
      <c r="E863" s="367"/>
      <c r="G863" s="347" t="s">
        <v>47</v>
      </c>
      <c r="H863" s="347" t="s">
        <v>47</v>
      </c>
      <c r="I863" s="347" t="s">
        <v>47</v>
      </c>
      <c r="J863" s="378"/>
      <c r="K863" s="379"/>
      <c r="L863" s="347" t="s">
        <v>47</v>
      </c>
      <c r="M863" s="347">
        <v>12770</v>
      </c>
      <c r="N863" s="174"/>
      <c r="O863" s="368" t="s">
        <v>47</v>
      </c>
      <c r="Q863" s="369"/>
    </row>
    <row r="864" spans="2:17" ht="15" customHeight="1">
      <c r="B864" s="345"/>
      <c r="D864" s="367"/>
      <c r="E864" s="367"/>
      <c r="G864" s="380"/>
      <c r="H864" s="380"/>
      <c r="I864" s="380"/>
      <c r="J864" s="378"/>
      <c r="K864" s="379"/>
      <c r="L864" s="380"/>
      <c r="M864" s="381"/>
      <c r="N864" s="174"/>
      <c r="O864" s="254"/>
      <c r="Q864" s="369"/>
    </row>
    <row r="865" spans="1:17" ht="15" customHeight="1">
      <c r="A865" s="200">
        <v>35598</v>
      </c>
      <c r="B865" s="345">
        <v>42950</v>
      </c>
      <c r="D865" s="367" t="s">
        <v>236</v>
      </c>
      <c r="E865" s="367"/>
      <c r="G865" s="347" t="s">
        <v>47</v>
      </c>
      <c r="H865" s="347" t="s">
        <v>47</v>
      </c>
      <c r="I865" s="347" t="s">
        <v>47</v>
      </c>
      <c r="J865" s="378"/>
      <c r="K865" s="379"/>
      <c r="L865" s="347" t="s">
        <v>47</v>
      </c>
      <c r="M865" s="347">
        <v>2474400</v>
      </c>
      <c r="N865" s="174"/>
      <c r="O865" s="368" t="s">
        <v>47</v>
      </c>
      <c r="Q865" s="369"/>
    </row>
    <row r="866" spans="2:17" ht="15" customHeight="1">
      <c r="B866" s="345"/>
      <c r="D866" s="367"/>
      <c r="E866" s="367"/>
      <c r="G866" s="347"/>
      <c r="H866" s="347"/>
      <c r="I866" s="347"/>
      <c r="J866" s="378"/>
      <c r="K866" s="379"/>
      <c r="L866" s="380"/>
      <c r="M866" s="381"/>
      <c r="N866" s="174"/>
      <c r="O866" s="254"/>
      <c r="Q866" s="369"/>
    </row>
    <row r="867" spans="1:17" ht="15" customHeight="1">
      <c r="A867" s="200">
        <v>36151</v>
      </c>
      <c r="B867" s="345">
        <v>480527</v>
      </c>
      <c r="D867" s="367" t="s">
        <v>246</v>
      </c>
      <c r="E867" s="367"/>
      <c r="G867" s="347" t="s">
        <v>47</v>
      </c>
      <c r="H867" s="347" t="s">
        <v>47</v>
      </c>
      <c r="I867" s="347" t="s">
        <v>47</v>
      </c>
      <c r="J867" s="378"/>
      <c r="K867" s="379"/>
      <c r="L867" s="347" t="s">
        <v>47</v>
      </c>
      <c r="M867" s="347" t="s">
        <v>47</v>
      </c>
      <c r="N867" s="174"/>
      <c r="O867" s="368" t="s">
        <v>47</v>
      </c>
      <c r="Q867" s="369"/>
    </row>
    <row r="868" spans="2:17" ht="15" customHeight="1">
      <c r="B868" s="345"/>
      <c r="D868" s="367"/>
      <c r="E868" s="367"/>
      <c r="G868" s="347"/>
      <c r="H868" s="347"/>
      <c r="I868" s="347"/>
      <c r="J868" s="55"/>
      <c r="K868" s="238"/>
      <c r="L868" s="382"/>
      <c r="M868" s="381"/>
      <c r="N868" s="174"/>
      <c r="O868" s="254"/>
      <c r="Q868" s="369"/>
    </row>
    <row r="869" spans="1:18" s="544" customFormat="1" ht="15" customHeight="1">
      <c r="A869" s="581">
        <v>34998</v>
      </c>
      <c r="B869" s="582">
        <v>476355</v>
      </c>
      <c r="C869" s="583"/>
      <c r="D869" s="584" t="s">
        <v>423</v>
      </c>
      <c r="E869" s="584"/>
      <c r="G869" s="585" t="s">
        <v>47</v>
      </c>
      <c r="H869" s="585" t="s">
        <v>47</v>
      </c>
      <c r="I869" s="585" t="s">
        <v>47</v>
      </c>
      <c r="J869" s="586"/>
      <c r="K869" s="587"/>
      <c r="L869" s="585" t="s">
        <v>47</v>
      </c>
      <c r="M869" s="585" t="s">
        <v>47</v>
      </c>
      <c r="N869" s="588"/>
      <c r="O869" s="589" t="s">
        <v>47</v>
      </c>
      <c r="Q869" s="590"/>
      <c r="R869" s="543"/>
    </row>
    <row r="870" spans="2:17" ht="15" customHeight="1">
      <c r="B870" s="345"/>
      <c r="D870" s="367"/>
      <c r="E870" s="367"/>
      <c r="G870" s="383"/>
      <c r="H870" s="383"/>
      <c r="I870" s="383"/>
      <c r="J870" s="378"/>
      <c r="K870" s="379"/>
      <c r="L870" s="382"/>
      <c r="M870" s="381"/>
      <c r="N870" s="174"/>
      <c r="O870" s="254"/>
      <c r="Q870" s="369"/>
    </row>
    <row r="871" spans="1:18" s="544" customFormat="1" ht="15" customHeight="1">
      <c r="A871" s="581">
        <v>34998</v>
      </c>
      <c r="B871" s="582">
        <v>476366</v>
      </c>
      <c r="C871" s="583"/>
      <c r="D871" s="584" t="s">
        <v>424</v>
      </c>
      <c r="E871" s="584"/>
      <c r="G871" s="585" t="s">
        <v>47</v>
      </c>
      <c r="H871" s="585" t="s">
        <v>47</v>
      </c>
      <c r="I871" s="585" t="s">
        <v>47</v>
      </c>
      <c r="J871" s="586"/>
      <c r="K871" s="587"/>
      <c r="L871" s="585" t="s">
        <v>47</v>
      </c>
      <c r="M871" s="585" t="s">
        <v>47</v>
      </c>
      <c r="N871" s="588"/>
      <c r="O871" s="589" t="s">
        <v>47</v>
      </c>
      <c r="Q871" s="590"/>
      <c r="R871" s="543"/>
    </row>
    <row r="872" spans="2:17" ht="15" customHeight="1">
      <c r="B872" s="345"/>
      <c r="D872" s="367"/>
      <c r="E872" s="367"/>
      <c r="G872" s="383"/>
      <c r="H872" s="383"/>
      <c r="I872" s="383"/>
      <c r="J872" s="378"/>
      <c r="K872" s="379"/>
      <c r="L872" s="382"/>
      <c r="M872" s="381"/>
      <c r="N872" s="174"/>
      <c r="O872" s="254"/>
      <c r="Q872" s="369"/>
    </row>
    <row r="873" spans="1:18" s="544" customFormat="1" ht="15" customHeight="1">
      <c r="A873" s="581">
        <v>34998</v>
      </c>
      <c r="B873" s="582">
        <v>476377</v>
      </c>
      <c r="C873" s="583"/>
      <c r="D873" s="584" t="s">
        <v>425</v>
      </c>
      <c r="E873" s="584"/>
      <c r="G873" s="585" t="s">
        <v>47</v>
      </c>
      <c r="H873" s="585" t="s">
        <v>47</v>
      </c>
      <c r="I873" s="585" t="s">
        <v>47</v>
      </c>
      <c r="J873" s="586"/>
      <c r="K873" s="587"/>
      <c r="L873" s="585" t="s">
        <v>47</v>
      </c>
      <c r="M873" s="585" t="s">
        <v>47</v>
      </c>
      <c r="N873" s="588"/>
      <c r="O873" s="589" t="s">
        <v>47</v>
      </c>
      <c r="Q873" s="590"/>
      <c r="R873" s="543"/>
    </row>
    <row r="874" spans="2:17" ht="15" customHeight="1">
      <c r="B874" s="345"/>
      <c r="D874" s="367"/>
      <c r="E874" s="367"/>
      <c r="G874" s="383"/>
      <c r="H874" s="383"/>
      <c r="I874" s="383"/>
      <c r="J874" s="378"/>
      <c r="K874" s="379"/>
      <c r="L874" s="384"/>
      <c r="M874" s="385"/>
      <c r="N874" s="174"/>
      <c r="O874" s="254"/>
      <c r="Q874" s="369"/>
    </row>
    <row r="875" spans="1:18" s="544" customFormat="1" ht="15" customHeight="1">
      <c r="A875" s="581">
        <v>35038</v>
      </c>
      <c r="B875" s="582">
        <v>475727</v>
      </c>
      <c r="C875" s="583"/>
      <c r="D875" s="584" t="s">
        <v>426</v>
      </c>
      <c r="E875" s="584"/>
      <c r="G875" s="585" t="s">
        <v>47</v>
      </c>
      <c r="H875" s="585" t="s">
        <v>47</v>
      </c>
      <c r="I875" s="585" t="s">
        <v>47</v>
      </c>
      <c r="J875" s="586"/>
      <c r="K875" s="587"/>
      <c r="L875" s="585" t="s">
        <v>47</v>
      </c>
      <c r="M875" s="585" t="s">
        <v>47</v>
      </c>
      <c r="N875" s="588"/>
      <c r="O875" s="589" t="s">
        <v>47</v>
      </c>
      <c r="Q875" s="590"/>
      <c r="R875" s="543"/>
    </row>
    <row r="876" spans="2:17" ht="15" customHeight="1">
      <c r="B876" s="345"/>
      <c r="D876" s="367"/>
      <c r="E876" s="367"/>
      <c r="G876" s="383"/>
      <c r="H876" s="383"/>
      <c r="I876" s="383"/>
      <c r="J876" s="378"/>
      <c r="K876" s="379"/>
      <c r="L876" s="384"/>
      <c r="M876" s="385"/>
      <c r="N876" s="174"/>
      <c r="O876" s="254"/>
      <c r="Q876" s="369"/>
    </row>
    <row r="877" spans="1:18" s="544" customFormat="1" ht="15" customHeight="1">
      <c r="A877" s="581">
        <v>35038</v>
      </c>
      <c r="B877" s="582">
        <v>475738</v>
      </c>
      <c r="C877" s="583"/>
      <c r="D877" s="584" t="s">
        <v>427</v>
      </c>
      <c r="E877" s="584"/>
      <c r="G877" s="585" t="s">
        <v>47</v>
      </c>
      <c r="H877" s="585" t="s">
        <v>47</v>
      </c>
      <c r="I877" s="585" t="s">
        <v>47</v>
      </c>
      <c r="J877" s="586"/>
      <c r="K877" s="587"/>
      <c r="L877" s="585" t="s">
        <v>47</v>
      </c>
      <c r="M877" s="585" t="s">
        <v>47</v>
      </c>
      <c r="N877" s="588"/>
      <c r="O877" s="589" t="s">
        <v>47</v>
      </c>
      <c r="Q877" s="590"/>
      <c r="R877" s="543"/>
    </row>
    <row r="878" spans="2:17" ht="15" customHeight="1">
      <c r="B878" s="345"/>
      <c r="D878" s="367"/>
      <c r="E878" s="367"/>
      <c r="G878" s="380"/>
      <c r="H878" s="380"/>
      <c r="I878" s="380"/>
      <c r="J878" s="378"/>
      <c r="K878" s="379"/>
      <c r="L878" s="386"/>
      <c r="M878" s="381"/>
      <c r="N878" s="174"/>
      <c r="O878" s="254"/>
      <c r="Q878" s="369"/>
    </row>
    <row r="879" spans="1:18" s="544" customFormat="1" ht="15" customHeight="1">
      <c r="A879" s="581">
        <v>35236</v>
      </c>
      <c r="B879" s="582">
        <v>477358</v>
      </c>
      <c r="C879" s="583"/>
      <c r="D879" s="584" t="s">
        <v>428</v>
      </c>
      <c r="E879" s="584"/>
      <c r="G879" s="585" t="s">
        <v>47</v>
      </c>
      <c r="H879" s="585" t="s">
        <v>47</v>
      </c>
      <c r="I879" s="585" t="s">
        <v>47</v>
      </c>
      <c r="J879" s="586"/>
      <c r="K879" s="587"/>
      <c r="L879" s="585" t="s">
        <v>47</v>
      </c>
      <c r="M879" s="585" t="s">
        <v>47</v>
      </c>
      <c r="N879" s="588"/>
      <c r="O879" s="589" t="s">
        <v>47</v>
      </c>
      <c r="Q879" s="590"/>
      <c r="R879" s="543"/>
    </row>
    <row r="880" spans="2:17" ht="15" customHeight="1">
      <c r="B880" s="345"/>
      <c r="D880" s="367"/>
      <c r="E880" s="367"/>
      <c r="G880" s="380"/>
      <c r="H880" s="380"/>
      <c r="I880" s="380"/>
      <c r="J880" s="378"/>
      <c r="K880" s="379"/>
      <c r="L880" s="386"/>
      <c r="M880" s="381"/>
      <c r="N880" s="174"/>
      <c r="O880" s="254"/>
      <c r="Q880" s="369"/>
    </row>
    <row r="881" spans="1:18" s="544" customFormat="1" ht="15" customHeight="1">
      <c r="A881" s="581">
        <v>35236</v>
      </c>
      <c r="B881" s="582">
        <v>477369</v>
      </c>
      <c r="C881" s="583"/>
      <c r="D881" s="584" t="s">
        <v>429</v>
      </c>
      <c r="E881" s="584"/>
      <c r="G881" s="585" t="s">
        <v>47</v>
      </c>
      <c r="H881" s="585" t="s">
        <v>47</v>
      </c>
      <c r="I881" s="585" t="s">
        <v>47</v>
      </c>
      <c r="J881" s="586"/>
      <c r="K881" s="587"/>
      <c r="L881" s="585" t="s">
        <v>47</v>
      </c>
      <c r="M881" s="585" t="s">
        <v>47</v>
      </c>
      <c r="N881" s="588"/>
      <c r="O881" s="589" t="s">
        <v>47</v>
      </c>
      <c r="Q881" s="590"/>
      <c r="R881" s="543"/>
    </row>
    <row r="882" spans="2:17" ht="15" customHeight="1">
      <c r="B882" s="345"/>
      <c r="D882" s="367"/>
      <c r="E882" s="367"/>
      <c r="G882" s="380"/>
      <c r="H882" s="380"/>
      <c r="I882" s="380"/>
      <c r="J882" s="378"/>
      <c r="K882" s="379"/>
      <c r="L882" s="386"/>
      <c r="M882" s="381"/>
      <c r="N882" s="174"/>
      <c r="O882" s="254"/>
      <c r="Q882" s="369"/>
    </row>
    <row r="883" spans="1:18" s="544" customFormat="1" ht="15" customHeight="1">
      <c r="A883" s="581">
        <v>35236</v>
      </c>
      <c r="B883" s="582">
        <v>477370</v>
      </c>
      <c r="C883" s="583"/>
      <c r="D883" s="584" t="s">
        <v>430</v>
      </c>
      <c r="E883" s="584"/>
      <c r="G883" s="585" t="s">
        <v>47</v>
      </c>
      <c r="H883" s="585" t="s">
        <v>47</v>
      </c>
      <c r="I883" s="585" t="s">
        <v>47</v>
      </c>
      <c r="J883" s="586"/>
      <c r="K883" s="587"/>
      <c r="L883" s="585" t="s">
        <v>47</v>
      </c>
      <c r="M883" s="585" t="s">
        <v>47</v>
      </c>
      <c r="N883" s="588"/>
      <c r="O883" s="589" t="s">
        <v>47</v>
      </c>
      <c r="Q883" s="590"/>
      <c r="R883" s="543"/>
    </row>
    <row r="884" spans="2:17" ht="15" customHeight="1">
      <c r="B884" s="345"/>
      <c r="D884" s="367"/>
      <c r="E884" s="367"/>
      <c r="G884" s="380"/>
      <c r="H884" s="380"/>
      <c r="I884" s="380"/>
      <c r="J884" s="378"/>
      <c r="K884" s="379"/>
      <c r="L884" s="386"/>
      <c r="M884" s="381"/>
      <c r="N884" s="174"/>
      <c r="O884" s="254"/>
      <c r="Q884" s="369"/>
    </row>
    <row r="885" spans="1:18" s="544" customFormat="1" ht="15" customHeight="1">
      <c r="A885" s="581">
        <v>35236</v>
      </c>
      <c r="B885" s="582">
        <v>477381</v>
      </c>
      <c r="C885" s="583"/>
      <c r="D885" s="584" t="s">
        <v>431</v>
      </c>
      <c r="E885" s="584"/>
      <c r="G885" s="585" t="s">
        <v>47</v>
      </c>
      <c r="H885" s="585" t="s">
        <v>47</v>
      </c>
      <c r="I885" s="585" t="s">
        <v>47</v>
      </c>
      <c r="J885" s="586"/>
      <c r="K885" s="587"/>
      <c r="L885" s="585" t="s">
        <v>47</v>
      </c>
      <c r="M885" s="585" t="s">
        <v>47</v>
      </c>
      <c r="N885" s="588"/>
      <c r="O885" s="589" t="s">
        <v>47</v>
      </c>
      <c r="Q885" s="590"/>
      <c r="R885" s="543"/>
    </row>
    <row r="886" spans="2:17" ht="15" customHeight="1">
      <c r="B886" s="345"/>
      <c r="D886" s="367"/>
      <c r="E886" s="367"/>
      <c r="G886" s="347"/>
      <c r="H886" s="347"/>
      <c r="I886" s="347"/>
      <c r="J886" s="55"/>
      <c r="K886" s="238"/>
      <c r="L886" s="387"/>
      <c r="M886" s="381"/>
      <c r="N886" s="174"/>
      <c r="O886" s="254"/>
      <c r="Q886" s="369"/>
    </row>
    <row r="887" spans="1:18" s="544" customFormat="1" ht="15" customHeight="1">
      <c r="A887" s="581">
        <v>35236</v>
      </c>
      <c r="B887" s="582">
        <v>477392</v>
      </c>
      <c r="C887" s="583"/>
      <c r="D887" s="584" t="s">
        <v>432</v>
      </c>
      <c r="E887" s="584"/>
      <c r="G887" s="585" t="s">
        <v>47</v>
      </c>
      <c r="H887" s="585" t="s">
        <v>47</v>
      </c>
      <c r="I887" s="585" t="s">
        <v>47</v>
      </c>
      <c r="J887" s="586"/>
      <c r="K887" s="587"/>
      <c r="L887" s="585" t="s">
        <v>47</v>
      </c>
      <c r="M887" s="585" t="s">
        <v>47</v>
      </c>
      <c r="N887" s="588"/>
      <c r="O887" s="589" t="s">
        <v>47</v>
      </c>
      <c r="Q887" s="590"/>
      <c r="R887" s="543"/>
    </row>
    <row r="888" spans="1:18" s="101" customFormat="1" ht="15" customHeight="1">
      <c r="A888" s="200"/>
      <c r="B888" s="345"/>
      <c r="C888" s="209"/>
      <c r="D888" s="367"/>
      <c r="E888" s="367"/>
      <c r="F888" s="210"/>
      <c r="G888" s="347"/>
      <c r="H888" s="347"/>
      <c r="I888" s="347"/>
      <c r="J888" s="55"/>
      <c r="K888" s="238"/>
      <c r="L888" s="387"/>
      <c r="M888" s="381"/>
      <c r="N888" s="174"/>
      <c r="O888" s="254"/>
      <c r="P888"/>
      <c r="Q888" s="369"/>
      <c r="R888" s="208"/>
    </row>
    <row r="889" spans="1:18" s="580" customFormat="1" ht="15" customHeight="1">
      <c r="A889" s="581">
        <v>35236</v>
      </c>
      <c r="B889" s="582">
        <v>477400</v>
      </c>
      <c r="C889" s="583"/>
      <c r="D889" s="584" t="s">
        <v>433</v>
      </c>
      <c r="E889" s="584"/>
      <c r="F889" s="544"/>
      <c r="G889" s="585" t="s">
        <v>47</v>
      </c>
      <c r="H889" s="585" t="s">
        <v>47</v>
      </c>
      <c r="I889" s="585" t="s">
        <v>47</v>
      </c>
      <c r="J889" s="586"/>
      <c r="K889" s="587"/>
      <c r="L889" s="585" t="s">
        <v>47</v>
      </c>
      <c r="M889" s="585" t="s">
        <v>47</v>
      </c>
      <c r="N889" s="588"/>
      <c r="O889" s="589" t="s">
        <v>47</v>
      </c>
      <c r="P889" s="544"/>
      <c r="Q889" s="590"/>
      <c r="R889" s="543"/>
    </row>
    <row r="890" spans="1:18" s="101" customFormat="1" ht="12.75">
      <c r="A890" s="200"/>
      <c r="B890" s="345"/>
      <c r="C890" s="209"/>
      <c r="D890" s="367"/>
      <c r="E890" s="367"/>
      <c r="F890" s="210"/>
      <c r="G890" s="347"/>
      <c r="H890" s="347"/>
      <c r="I890" s="347"/>
      <c r="J890" s="55"/>
      <c r="K890" s="238"/>
      <c r="L890" s="387"/>
      <c r="M890" s="388"/>
      <c r="N890" s="174"/>
      <c r="O890" s="254"/>
      <c r="P890"/>
      <c r="Q890" s="369"/>
      <c r="R890" s="208"/>
    </row>
    <row r="891" spans="1:17" ht="12.75">
      <c r="A891" s="200">
        <v>36000</v>
      </c>
      <c r="B891" s="345">
        <v>332480</v>
      </c>
      <c r="D891" s="367" t="s">
        <v>688</v>
      </c>
      <c r="E891" s="367"/>
      <c r="G891" s="585" t="s">
        <v>47</v>
      </c>
      <c r="H891" s="585" t="s">
        <v>47</v>
      </c>
      <c r="I891" s="585" t="s">
        <v>47</v>
      </c>
      <c r="J891" s="55"/>
      <c r="K891" s="574" t="s">
        <v>47</v>
      </c>
      <c r="L891" s="347" t="s">
        <v>47</v>
      </c>
      <c r="M891" s="612">
        <v>1265854</v>
      </c>
      <c r="N891" s="174"/>
      <c r="O891" s="254" t="s">
        <v>1050</v>
      </c>
      <c r="Q891" s="369"/>
    </row>
    <row r="892" spans="2:17" ht="12.75">
      <c r="B892" s="345"/>
      <c r="D892" s="573" t="s">
        <v>689</v>
      </c>
      <c r="E892" s="367"/>
      <c r="G892" s="347"/>
      <c r="H892" s="347"/>
      <c r="I892" s="347"/>
      <c r="J892" s="55"/>
      <c r="K892" s="238"/>
      <c r="L892" s="347"/>
      <c r="M892" s="347"/>
      <c r="N892" s="174"/>
      <c r="O892" s="254"/>
      <c r="Q892" s="369"/>
    </row>
    <row r="893" spans="1:17" ht="12.75">
      <c r="A893" s="200">
        <v>36552</v>
      </c>
      <c r="B893" s="345">
        <v>678344</v>
      </c>
      <c r="D893" s="367" t="s">
        <v>653</v>
      </c>
      <c r="E893" s="367"/>
      <c r="G893" s="347">
        <v>1</v>
      </c>
      <c r="H893" s="347">
        <v>445.5</v>
      </c>
      <c r="I893" s="347">
        <v>270</v>
      </c>
      <c r="J893" s="55"/>
      <c r="K893" s="238"/>
      <c r="L893" s="347">
        <v>173</v>
      </c>
      <c r="M893" s="347">
        <v>27064733</v>
      </c>
      <c r="N893" s="174"/>
      <c r="O893" s="254" t="s">
        <v>1147</v>
      </c>
      <c r="Q893" s="369"/>
    </row>
    <row r="894" spans="2:17" ht="12.75">
      <c r="B894" s="345"/>
      <c r="D894" s="367"/>
      <c r="E894" s="367"/>
      <c r="G894" s="347"/>
      <c r="H894" s="347"/>
      <c r="I894" s="347"/>
      <c r="J894" s="55"/>
      <c r="K894" s="238"/>
      <c r="L894" s="347"/>
      <c r="M894" s="347"/>
      <c r="N894" s="174"/>
      <c r="O894" s="254"/>
      <c r="Q894" s="369"/>
    </row>
    <row r="895" spans="1:17" ht="12.75">
      <c r="A895" s="200">
        <v>36082</v>
      </c>
      <c r="B895" s="345">
        <v>438883</v>
      </c>
      <c r="D895" s="97" t="s">
        <v>434</v>
      </c>
      <c r="E895" s="97"/>
      <c r="F895" s="346"/>
      <c r="G895" s="347" t="s">
        <v>47</v>
      </c>
      <c r="H895" s="347" t="s">
        <v>47</v>
      </c>
      <c r="I895" s="347" t="s">
        <v>47</v>
      </c>
      <c r="J895" s="55"/>
      <c r="K895" s="238"/>
      <c r="L895" s="347">
        <v>105</v>
      </c>
      <c r="M895" s="347">
        <v>2000000</v>
      </c>
      <c r="N895" s="174"/>
      <c r="O895" s="254" t="s">
        <v>1035</v>
      </c>
      <c r="P895" s="58"/>
      <c r="Q895" s="239"/>
    </row>
    <row r="896" spans="2:17" ht="12.75">
      <c r="B896" s="345"/>
      <c r="D896" s="367"/>
      <c r="E896" s="367"/>
      <c r="G896" s="347"/>
      <c r="H896" s="347"/>
      <c r="I896" s="347"/>
      <c r="J896" s="55"/>
      <c r="K896" s="238"/>
      <c r="L896" s="387"/>
      <c r="M896" s="388"/>
      <c r="N896" s="174"/>
      <c r="O896" s="254"/>
      <c r="Q896" s="369"/>
    </row>
    <row r="897" spans="1:17" ht="12.75">
      <c r="A897" s="200">
        <v>36287</v>
      </c>
      <c r="B897" s="345">
        <v>665584</v>
      </c>
      <c r="D897" s="367" t="s">
        <v>435</v>
      </c>
      <c r="E897" s="367"/>
      <c r="G897" s="347">
        <v>1</v>
      </c>
      <c r="H897" s="347">
        <v>56.25</v>
      </c>
      <c r="I897" s="347">
        <v>5000</v>
      </c>
      <c r="J897" s="55"/>
      <c r="K897" s="238"/>
      <c r="L897" s="347">
        <v>118.75</v>
      </c>
      <c r="M897" s="347">
        <v>2346928</v>
      </c>
      <c r="N897" s="174"/>
      <c r="O897" s="254" t="s">
        <v>1037</v>
      </c>
      <c r="Q897" s="369"/>
    </row>
    <row r="898" spans="2:17" ht="12.75">
      <c r="B898" s="345"/>
      <c r="D898" s="367"/>
      <c r="E898" s="367"/>
      <c r="G898" s="347"/>
      <c r="H898" s="347"/>
      <c r="I898" s="347"/>
      <c r="J898" s="55"/>
      <c r="K898" s="238"/>
      <c r="L898" s="347"/>
      <c r="M898" s="347"/>
      <c r="N898" s="174"/>
      <c r="O898" s="254"/>
      <c r="Q898" s="369"/>
    </row>
    <row r="899" spans="1:17" ht="14.25">
      <c r="A899" s="200">
        <v>34990</v>
      </c>
      <c r="B899" s="345">
        <v>887418</v>
      </c>
      <c r="D899" s="367" t="s">
        <v>436</v>
      </c>
      <c r="E899" s="367"/>
      <c r="G899" s="347" t="s">
        <v>47</v>
      </c>
      <c r="H899" s="347" t="s">
        <v>47</v>
      </c>
      <c r="I899" s="347" t="s">
        <v>47</v>
      </c>
      <c r="J899" s="55"/>
      <c r="K899" s="238"/>
      <c r="L899" s="380" t="s">
        <v>47</v>
      </c>
      <c r="M899" s="380" t="s">
        <v>47</v>
      </c>
      <c r="N899" s="174"/>
      <c r="O899" s="368" t="s">
        <v>47</v>
      </c>
      <c r="Q899" s="369"/>
    </row>
    <row r="900" spans="4:17" ht="15">
      <c r="D900" s="370"/>
      <c r="E900" s="370"/>
      <c r="G900" s="389"/>
      <c r="H900" s="389"/>
      <c r="I900" s="389"/>
      <c r="J900" s="150"/>
      <c r="K900" s="372"/>
      <c r="L900" s="373"/>
      <c r="M900" s="374"/>
      <c r="N900" s="375"/>
      <c r="O900" s="254"/>
      <c r="Q900" s="376"/>
    </row>
    <row r="901" spans="1:17" ht="12.75">
      <c r="A901" s="200">
        <v>36312</v>
      </c>
      <c r="B901" s="345">
        <v>692894</v>
      </c>
      <c r="D901" s="367" t="s">
        <v>397</v>
      </c>
      <c r="E901" s="367"/>
      <c r="G901" s="347">
        <v>3</v>
      </c>
      <c r="H901" s="347">
        <v>103.05</v>
      </c>
      <c r="I901" s="347">
        <v>10000</v>
      </c>
      <c r="J901" s="55"/>
      <c r="K901" s="238"/>
      <c r="L901" s="347">
        <v>107.5</v>
      </c>
      <c r="M901" s="347">
        <v>5835000</v>
      </c>
      <c r="N901" s="174"/>
      <c r="O901" s="254" t="s">
        <v>1036</v>
      </c>
      <c r="Q901" s="369"/>
    </row>
    <row r="902" spans="4:17" ht="15">
      <c r="D902" s="370"/>
      <c r="E902" s="370"/>
      <c r="G902" s="389"/>
      <c r="H902" s="389"/>
      <c r="I902" s="389"/>
      <c r="J902" s="150"/>
      <c r="K902" s="372"/>
      <c r="L902" s="373"/>
      <c r="M902" s="374"/>
      <c r="N902" s="375"/>
      <c r="O902" s="390"/>
      <c r="Q902" s="376"/>
    </row>
    <row r="903" spans="4:17" ht="12.75">
      <c r="D903" s="370"/>
      <c r="E903" s="370"/>
      <c r="G903" s="371"/>
      <c r="H903" s="371"/>
      <c r="I903" s="371"/>
      <c r="J903" s="150"/>
      <c r="K903" s="372"/>
      <c r="L903" s="174"/>
      <c r="M903" s="375"/>
      <c r="N903" s="375"/>
      <c r="O903" s="390"/>
      <c r="Q903" s="376"/>
    </row>
    <row r="904" spans="1:17" ht="12.75">
      <c r="A904" s="351"/>
      <c r="B904" s="352"/>
      <c r="C904" s="353"/>
      <c r="D904" s="354" t="s">
        <v>437</v>
      </c>
      <c r="E904" s="354"/>
      <c r="G904" s="355">
        <v>380952</v>
      </c>
      <c r="H904" s="355">
        <v>2675203052.2799993</v>
      </c>
      <c r="I904" s="355">
        <v>4909257205</v>
      </c>
      <c r="J904" s="101"/>
      <c r="K904" s="391"/>
      <c r="L904" s="101"/>
      <c r="M904" s="392"/>
      <c r="N904" s="392"/>
      <c r="O904" s="361"/>
      <c r="P904" s="101"/>
      <c r="Q904" s="362"/>
    </row>
    <row r="905" spans="1:17" ht="12.75">
      <c r="A905" s="351"/>
      <c r="B905" s="352"/>
      <c r="C905" s="353"/>
      <c r="D905" s="354"/>
      <c r="E905" s="354"/>
      <c r="G905" s="355"/>
      <c r="H905" s="355"/>
      <c r="I905" s="355"/>
      <c r="J905" s="101"/>
      <c r="K905" s="391"/>
      <c r="L905" s="101"/>
      <c r="M905" s="392"/>
      <c r="N905" s="392"/>
      <c r="O905" s="361"/>
      <c r="P905" s="101"/>
      <c r="Q905" s="362"/>
    </row>
    <row r="906" spans="1:17" ht="12.75">
      <c r="A906" s="351"/>
      <c r="B906" s="352"/>
      <c r="C906" s="353"/>
      <c r="D906" s="363"/>
      <c r="E906" s="363"/>
      <c r="G906" s="224"/>
      <c r="H906" s="224"/>
      <c r="I906" s="224"/>
      <c r="J906" s="101"/>
      <c r="K906" s="391"/>
      <c r="L906" s="101"/>
      <c r="M906" s="392"/>
      <c r="N906" s="392"/>
      <c r="O906" s="361"/>
      <c r="P906" s="101"/>
      <c r="Q906" s="239"/>
    </row>
    <row r="908" ht="12.75">
      <c r="R908" s="344"/>
    </row>
    <row r="909" ht="12.75">
      <c r="R909" s="344"/>
    </row>
    <row r="910" spans="6:18" ht="12.75">
      <c r="F910"/>
      <c r="G910"/>
      <c r="R910" s="344"/>
    </row>
    <row r="911" spans="6:7" ht="12.75">
      <c r="F911"/>
      <c r="G911"/>
    </row>
    <row r="912" spans="6:7" ht="12.75">
      <c r="F912"/>
      <c r="G912"/>
    </row>
    <row r="913" spans="6:7" ht="12.75">
      <c r="F913"/>
      <c r="G913"/>
    </row>
    <row r="914" spans="6:7" ht="12.75">
      <c r="F914"/>
      <c r="G914"/>
    </row>
    <row r="915" spans="6:7" ht="12.75">
      <c r="F915"/>
      <c r="G915"/>
    </row>
    <row r="916" spans="6:7" ht="12.75">
      <c r="F916"/>
      <c r="G916"/>
    </row>
    <row r="917" spans="6:7" ht="12.75">
      <c r="F917"/>
      <c r="G917"/>
    </row>
    <row r="918" spans="6:7" ht="12.75">
      <c r="F918"/>
      <c r="G918"/>
    </row>
    <row r="919" spans="6:7" ht="12.75">
      <c r="F919"/>
      <c r="G919"/>
    </row>
    <row r="920" spans="6:7" ht="12.75">
      <c r="F920"/>
      <c r="G920"/>
    </row>
    <row r="921" spans="6:7" ht="12.75">
      <c r="F921"/>
      <c r="G921"/>
    </row>
  </sheetData>
  <printOptions/>
  <pageMargins left="0.15748031496062992" right="0.11811023622047245" top="0.1968503937007874" bottom="0.5905511811023623" header="0.5118110236220472" footer="0.31496062992125984"/>
  <pageSetup firstPageNumber="3" useFirstPageNumber="1" fitToHeight="13" fitToWidth="1" horizontalDpi="300" verticalDpi="3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79"/>
  <sheetViews>
    <sheetView zoomScale="75" zoomScaleNormal="75" workbookViewId="0" topLeftCell="A15">
      <selection activeCell="J35" sqref="J35"/>
    </sheetView>
  </sheetViews>
  <sheetFormatPr defaultColWidth="9.140625" defaultRowHeight="12.75"/>
  <cols>
    <col min="1" max="1" width="9.140625" style="200" customWidth="1"/>
    <col min="2" max="2" width="9.140625" style="201" customWidth="1"/>
    <col min="3" max="3" width="15.8515625" style="0" customWidth="1"/>
    <col min="4" max="4" width="14.140625" style="0" customWidth="1"/>
    <col min="5" max="5" width="9.7109375" style="204" customWidth="1"/>
    <col min="6" max="6" width="12.57421875" style="204" customWidth="1"/>
    <col min="7" max="7" width="2.57421875" style="204" customWidth="1"/>
    <col min="8" max="8" width="1.57421875" style="0" customWidth="1"/>
    <col min="9" max="9" width="12.8515625" style="205" customWidth="1"/>
    <col min="10" max="10" width="9.8515625" style="0" customWidth="1"/>
    <col min="11" max="11" width="12.00390625" style="181" customWidth="1"/>
    <col min="12" max="12" width="8.421875" style="181" customWidth="1"/>
    <col min="13" max="13" width="16.8515625" style="0" customWidth="1"/>
  </cols>
  <sheetData>
    <row r="1" spans="1:12" s="101" customFormat="1" ht="12.75">
      <c r="A1" s="351"/>
      <c r="B1" s="352"/>
      <c r="C1" s="363"/>
      <c r="D1" s="363"/>
      <c r="E1" s="224"/>
      <c r="F1" s="224"/>
      <c r="G1" s="224"/>
      <c r="I1" s="391"/>
      <c r="K1" s="392"/>
      <c r="L1" s="392"/>
    </row>
    <row r="2" spans="2:12" s="487" customFormat="1" ht="21.75" customHeight="1">
      <c r="B2" s="488"/>
      <c r="C2" s="489" t="s">
        <v>495</v>
      </c>
      <c r="D2" s="489"/>
      <c r="E2" s="490"/>
      <c r="F2" s="490"/>
      <c r="G2" s="490"/>
      <c r="I2" s="491"/>
      <c r="K2" s="492"/>
      <c r="L2" s="492"/>
    </row>
    <row r="3" spans="1:4" ht="9" customHeight="1">
      <c r="A3"/>
      <c r="C3" s="55"/>
      <c r="D3" s="55"/>
    </row>
    <row r="4" spans="2:12" s="493" customFormat="1" ht="15">
      <c r="B4" s="494"/>
      <c r="C4" s="495" t="s">
        <v>8</v>
      </c>
      <c r="D4" s="495"/>
      <c r="E4" s="496"/>
      <c r="F4" s="496"/>
      <c r="G4" s="496"/>
      <c r="I4" s="497"/>
      <c r="K4" s="498"/>
      <c r="L4" s="498"/>
    </row>
    <row r="5" spans="2:12" s="493" customFormat="1" ht="14.25">
      <c r="B5" s="494"/>
      <c r="C5" s="499" t="s">
        <v>496</v>
      </c>
      <c r="D5" s="499"/>
      <c r="E5" s="496"/>
      <c r="F5" s="496"/>
      <c r="G5" s="496"/>
      <c r="I5" s="497"/>
      <c r="K5" s="498"/>
      <c r="L5" s="498"/>
    </row>
    <row r="6" spans="2:12" s="493" customFormat="1" ht="14.25">
      <c r="B6" s="494"/>
      <c r="C6" s="493" t="s">
        <v>497</v>
      </c>
      <c r="E6" s="496"/>
      <c r="F6" s="496"/>
      <c r="G6" s="496"/>
      <c r="I6" s="497"/>
      <c r="K6" s="498"/>
      <c r="L6" s="498"/>
    </row>
    <row r="7" spans="2:12" s="493" customFormat="1" ht="14.25">
      <c r="B7" s="494"/>
      <c r="C7" s="493" t="s">
        <v>498</v>
      </c>
      <c r="E7" s="496"/>
      <c r="F7" s="496"/>
      <c r="G7" s="496"/>
      <c r="I7" s="497"/>
      <c r="K7" s="498"/>
      <c r="L7" s="498"/>
    </row>
    <row r="8" spans="2:12" s="493" customFormat="1" ht="9" customHeight="1">
      <c r="B8" s="494"/>
      <c r="E8" s="496"/>
      <c r="F8" s="496"/>
      <c r="G8" s="496"/>
      <c r="I8" s="497"/>
      <c r="K8" s="498"/>
      <c r="L8" s="498"/>
    </row>
    <row r="9" spans="2:12" s="493" customFormat="1" ht="15">
      <c r="B9" s="494"/>
      <c r="C9" s="495" t="s">
        <v>499</v>
      </c>
      <c r="D9" s="495"/>
      <c r="E9" s="496"/>
      <c r="F9" s="496"/>
      <c r="G9" s="496"/>
      <c r="I9" s="497"/>
      <c r="K9" s="498"/>
      <c r="L9" s="498"/>
    </row>
    <row r="10" spans="2:12" s="493" customFormat="1" ht="14.25">
      <c r="B10" s="494"/>
      <c r="C10" s="493" t="s">
        <v>500</v>
      </c>
      <c r="E10" s="496"/>
      <c r="F10" s="496"/>
      <c r="G10" s="496"/>
      <c r="I10" s="497"/>
      <c r="K10" s="498"/>
      <c r="L10" s="498"/>
    </row>
    <row r="11" spans="2:12" s="493" customFormat="1" ht="8.25" customHeight="1">
      <c r="B11" s="494"/>
      <c r="C11" s="495"/>
      <c r="D11" s="495"/>
      <c r="E11" s="496"/>
      <c r="F11" s="496"/>
      <c r="G11" s="496"/>
      <c r="I11" s="497"/>
      <c r="K11" s="498"/>
      <c r="L11" s="498"/>
    </row>
    <row r="12" spans="2:12" s="493" customFormat="1" ht="15">
      <c r="B12" s="494"/>
      <c r="C12" s="495" t="s">
        <v>501</v>
      </c>
      <c r="D12" s="495"/>
      <c r="E12" s="496"/>
      <c r="F12" s="496"/>
      <c r="G12" s="496"/>
      <c r="I12" s="497"/>
      <c r="K12" s="498"/>
      <c r="L12" s="498"/>
    </row>
    <row r="13" spans="2:12" s="493" customFormat="1" ht="14.25">
      <c r="B13" s="494"/>
      <c r="C13" s="493" t="s">
        <v>502</v>
      </c>
      <c r="E13" s="496"/>
      <c r="F13" s="496"/>
      <c r="G13" s="496"/>
      <c r="I13" s="497"/>
      <c r="K13" s="498"/>
      <c r="L13" s="498"/>
    </row>
    <row r="14" spans="2:12" s="493" customFormat="1" ht="7.5" customHeight="1">
      <c r="B14" s="494"/>
      <c r="E14" s="496"/>
      <c r="F14" s="496"/>
      <c r="G14" s="496"/>
      <c r="I14" s="497"/>
      <c r="K14" s="498"/>
      <c r="L14" s="498"/>
    </row>
    <row r="15" spans="2:12" s="493" customFormat="1" ht="15">
      <c r="B15" s="494"/>
      <c r="C15" s="495" t="s">
        <v>503</v>
      </c>
      <c r="D15" s="495"/>
      <c r="E15" s="496"/>
      <c r="F15" s="496"/>
      <c r="G15" s="496"/>
      <c r="I15" s="497"/>
      <c r="K15" s="498"/>
      <c r="L15" s="498"/>
    </row>
    <row r="16" spans="2:12" s="493" customFormat="1" ht="14.25">
      <c r="B16" s="494"/>
      <c r="C16" s="493" t="s">
        <v>504</v>
      </c>
      <c r="E16" s="496"/>
      <c r="F16" s="496"/>
      <c r="G16" s="496"/>
      <c r="I16" s="497"/>
      <c r="K16" s="498"/>
      <c r="L16" s="498"/>
    </row>
    <row r="17" spans="2:12" s="493" customFormat="1" ht="9" customHeight="1">
      <c r="B17" s="494"/>
      <c r="E17" s="496"/>
      <c r="F17" s="496"/>
      <c r="G17" s="496"/>
      <c r="I17" s="497"/>
      <c r="K17" s="498"/>
      <c r="L17" s="498"/>
    </row>
    <row r="18" spans="2:12" s="493" customFormat="1" ht="12.75" customHeight="1">
      <c r="B18" s="494"/>
      <c r="C18" s="495" t="s">
        <v>505</v>
      </c>
      <c r="D18" s="495"/>
      <c r="E18" s="496"/>
      <c r="F18" s="496"/>
      <c r="G18" s="496"/>
      <c r="I18" s="497"/>
      <c r="K18" s="498"/>
      <c r="L18" s="498"/>
    </row>
    <row r="19" spans="2:12" s="493" customFormat="1" ht="9" customHeight="1">
      <c r="B19" s="494"/>
      <c r="E19" s="496"/>
      <c r="F19" s="496"/>
      <c r="G19" s="496"/>
      <c r="I19"/>
      <c r="J19"/>
      <c r="K19" s="498"/>
      <c r="L19" s="498"/>
    </row>
    <row r="20" spans="2:12" s="500" customFormat="1" ht="12.75" customHeight="1">
      <c r="B20" s="501"/>
      <c r="C20" s="493" t="s">
        <v>829</v>
      </c>
      <c r="D20" s="493" t="s">
        <v>830</v>
      </c>
      <c r="E20"/>
      <c r="F20"/>
      <c r="G20"/>
      <c r="I20" t="s">
        <v>545</v>
      </c>
      <c r="J20" t="s">
        <v>546</v>
      </c>
      <c r="K20" s="498"/>
      <c r="L20" s="502"/>
    </row>
    <row r="21" spans="2:12" s="500" customFormat="1" ht="12.75" customHeight="1">
      <c r="B21" s="501"/>
      <c r="C21" s="493" t="s">
        <v>831</v>
      </c>
      <c r="D21" s="493" t="s">
        <v>832</v>
      </c>
      <c r="E21"/>
      <c r="F21"/>
      <c r="G21"/>
      <c r="I21" t="s">
        <v>661</v>
      </c>
      <c r="J21" t="s">
        <v>662</v>
      </c>
      <c r="K21" s="502"/>
      <c r="L21" s="502"/>
    </row>
    <row r="22" spans="2:12" s="500" customFormat="1" ht="12.75" customHeight="1">
      <c r="B22" s="501"/>
      <c r="C22" t="s">
        <v>506</v>
      </c>
      <c r="D22" t="s">
        <v>507</v>
      </c>
      <c r="E22"/>
      <c r="F22"/>
      <c r="G22"/>
      <c r="I22" t="s">
        <v>835</v>
      </c>
      <c r="J22" t="s">
        <v>836</v>
      </c>
      <c r="K22" s="502"/>
      <c r="L22" s="502"/>
    </row>
    <row r="23" spans="2:12" s="500" customFormat="1" ht="12.75" customHeight="1">
      <c r="B23" s="501"/>
      <c r="C23" t="s">
        <v>510</v>
      </c>
      <c r="D23" t="s">
        <v>511</v>
      </c>
      <c r="E23"/>
      <c r="F23"/>
      <c r="G23"/>
      <c r="I23" t="s">
        <v>508</v>
      </c>
      <c r="J23" t="s">
        <v>509</v>
      </c>
      <c r="K23" s="502"/>
      <c r="L23" s="502"/>
    </row>
    <row r="24" spans="2:12" s="500" customFormat="1" ht="12.75" customHeight="1">
      <c r="B24" s="501"/>
      <c r="C24" t="s">
        <v>514</v>
      </c>
      <c r="D24" t="s">
        <v>515</v>
      </c>
      <c r="E24"/>
      <c r="F24"/>
      <c r="G24"/>
      <c r="I24" t="s">
        <v>512</v>
      </c>
      <c r="J24" t="s">
        <v>513</v>
      </c>
      <c r="K24" s="502"/>
      <c r="L24" s="502"/>
    </row>
    <row r="25" spans="2:12" s="500" customFormat="1" ht="12.75" customHeight="1">
      <c r="B25" s="501"/>
      <c r="C25" t="s">
        <v>833</v>
      </c>
      <c r="D25" t="s">
        <v>834</v>
      </c>
      <c r="E25"/>
      <c r="F25"/>
      <c r="G25"/>
      <c r="I25" t="s">
        <v>516</v>
      </c>
      <c r="J25" t="s">
        <v>666</v>
      </c>
      <c r="K25" s="502"/>
      <c r="L25" s="502"/>
    </row>
    <row r="26" spans="2:12" s="500" customFormat="1" ht="12.75" customHeight="1">
      <c r="B26" s="501"/>
      <c r="C26" t="s">
        <v>517</v>
      </c>
      <c r="D26" t="s">
        <v>518</v>
      </c>
      <c r="E26"/>
      <c r="F26"/>
      <c r="G26"/>
      <c r="I26" t="s">
        <v>519</v>
      </c>
      <c r="J26" t="s">
        <v>520</v>
      </c>
      <c r="K26" s="502"/>
      <c r="L26" s="502"/>
    </row>
    <row r="27" spans="2:12" s="500" customFormat="1" ht="12.75" customHeight="1">
      <c r="B27" s="501"/>
      <c r="C27" t="s">
        <v>521</v>
      </c>
      <c r="D27" t="s">
        <v>522</v>
      </c>
      <c r="E27"/>
      <c r="F27"/>
      <c r="G27"/>
      <c r="I27" t="s">
        <v>523</v>
      </c>
      <c r="J27" t="s">
        <v>524</v>
      </c>
      <c r="K27" s="502"/>
      <c r="L27" s="502"/>
    </row>
    <row r="28" spans="1:12" s="500" customFormat="1" ht="12.75" customHeight="1">
      <c r="A28" s="206"/>
      <c r="B28" s="501"/>
      <c r="C28" t="s">
        <v>660</v>
      </c>
      <c r="D28" t="s">
        <v>526</v>
      </c>
      <c r="E28"/>
      <c r="F28"/>
      <c r="G28"/>
      <c r="I28" t="s">
        <v>527</v>
      </c>
      <c r="J28" t="s">
        <v>528</v>
      </c>
      <c r="K28" s="502"/>
      <c r="L28" s="104"/>
    </row>
    <row r="29" spans="2:11" s="500" customFormat="1" ht="12.75" customHeight="1">
      <c r="B29" s="501"/>
      <c r="C29" t="s">
        <v>525</v>
      </c>
      <c r="D29" t="s">
        <v>526</v>
      </c>
      <c r="E29"/>
      <c r="F29"/>
      <c r="G29"/>
      <c r="I29" t="s">
        <v>531</v>
      </c>
      <c r="J29" t="s">
        <v>532</v>
      </c>
      <c r="K29" s="104"/>
    </row>
    <row r="30" spans="2:12" s="500" customFormat="1" ht="12.75" customHeight="1">
      <c r="B30" s="501"/>
      <c r="C30" t="s">
        <v>529</v>
      </c>
      <c r="D30" t="s">
        <v>530</v>
      </c>
      <c r="E30"/>
      <c r="F30"/>
      <c r="G30"/>
      <c r="H30" s="104"/>
      <c r="I30" t="s">
        <v>535</v>
      </c>
      <c r="J30" t="s">
        <v>536</v>
      </c>
      <c r="L30" s="104"/>
    </row>
    <row r="31" spans="2:12" s="500" customFormat="1" ht="12.75" customHeight="1">
      <c r="B31" s="501"/>
      <c r="C31" t="s">
        <v>533</v>
      </c>
      <c r="D31" t="s">
        <v>534</v>
      </c>
      <c r="E31"/>
      <c r="F31"/>
      <c r="G31"/>
      <c r="H31" s="104"/>
      <c r="I31" t="s">
        <v>539</v>
      </c>
      <c r="J31" t="s">
        <v>540</v>
      </c>
      <c r="L31" s="104"/>
    </row>
    <row r="32" spans="1:12" s="500" customFormat="1" ht="12.75" customHeight="1">
      <c r="A32" s="503"/>
      <c r="B32" s="504"/>
      <c r="C32" t="s">
        <v>584</v>
      </c>
      <c r="D32" t="s">
        <v>585</v>
      </c>
      <c r="E32" s="502"/>
      <c r="F32"/>
      <c r="G32"/>
      <c r="H32" s="104"/>
      <c r="I32" t="s">
        <v>543</v>
      </c>
      <c r="J32" t="s">
        <v>544</v>
      </c>
      <c r="K32"/>
      <c r="L32" s="104"/>
    </row>
    <row r="33" spans="1:12" s="500" customFormat="1" ht="12.75" customHeight="1">
      <c r="A33" s="506"/>
      <c r="B33" s="501"/>
      <c r="C33" t="s">
        <v>537</v>
      </c>
      <c r="D33" t="s">
        <v>538</v>
      </c>
      <c r="E33" s="502"/>
      <c r="F33" s="502"/>
      <c r="I33" t="s">
        <v>547</v>
      </c>
      <c r="J33" t="s">
        <v>548</v>
      </c>
      <c r="K33"/>
      <c r="L33" s="104"/>
    </row>
    <row r="34" spans="2:12" s="500" customFormat="1" ht="12.75" customHeight="1">
      <c r="B34" s="501"/>
      <c r="C34" t="s">
        <v>541</v>
      </c>
      <c r="D34" t="s">
        <v>542</v>
      </c>
      <c r="E34" s="502"/>
      <c r="F34" s="502"/>
      <c r="I34"/>
      <c r="J34"/>
      <c r="K34"/>
      <c r="L34" s="104"/>
    </row>
    <row r="35" spans="2:12" s="500" customFormat="1" ht="12.75" customHeight="1">
      <c r="B35" s="501"/>
      <c r="C35"/>
      <c r="D35"/>
      <c r="E35" s="502"/>
      <c r="F35" s="502"/>
      <c r="I35"/>
      <c r="J35"/>
      <c r="K35"/>
      <c r="L35" s="104"/>
    </row>
    <row r="36" spans="2:12" s="500" customFormat="1" ht="12.75" customHeight="1">
      <c r="B36" s="501"/>
      <c r="C36"/>
      <c r="D36"/>
      <c r="F36" s="502"/>
      <c r="I36"/>
      <c r="J36"/>
      <c r="K36"/>
      <c r="L36" s="104"/>
    </row>
    <row r="37" spans="2:12" s="508" customFormat="1" ht="19.5" customHeight="1">
      <c r="B37" s="501"/>
      <c r="C37" s="505" t="str">
        <f>COUNTA($C$20:$C$35)+COUNTA($I$20:$I$33)&amp;(" Market Makers")</f>
        <v>29 Market Makers</v>
      </c>
      <c r="D37"/>
      <c r="E37" s="500"/>
      <c r="F37" s="500"/>
      <c r="G37" s="500"/>
      <c r="H37" s="500"/>
      <c r="I37"/>
      <c r="J37"/>
      <c r="K37" s="104"/>
      <c r="L37" s="104"/>
    </row>
    <row r="38" spans="2:12" s="508" customFormat="1" ht="12.75" customHeight="1">
      <c r="B38" s="501"/>
      <c r="C38" s="500"/>
      <c r="D38" s="500"/>
      <c r="E38" s="500"/>
      <c r="F38" s="500"/>
      <c r="G38" s="500"/>
      <c r="H38" s="500"/>
      <c r="I38"/>
      <c r="J38"/>
      <c r="K38" s="510"/>
      <c r="L38" s="510"/>
    </row>
    <row r="39" spans="2:12" s="508" customFormat="1" ht="15">
      <c r="B39" s="501"/>
      <c r="C39" s="495" t="s">
        <v>438</v>
      </c>
      <c r="D39" s="507"/>
      <c r="E39" s="500"/>
      <c r="F39" s="500"/>
      <c r="G39" s="500"/>
      <c r="H39" s="500"/>
      <c r="I39"/>
      <c r="J39"/>
      <c r="K39" s="510"/>
      <c r="L39" s="510"/>
    </row>
    <row r="40" spans="2:12" s="508" customFormat="1" ht="14.25">
      <c r="B40" s="501"/>
      <c r="C40" s="104" t="s">
        <v>549</v>
      </c>
      <c r="D40" s="104"/>
      <c r="E40" s="500"/>
      <c r="F40" s="500"/>
      <c r="G40" s="500"/>
      <c r="H40" s="500"/>
      <c r="I40" s="104"/>
      <c r="J40" s="104"/>
      <c r="K40" s="510"/>
      <c r="L40" s="510"/>
    </row>
    <row r="41" spans="2:12" s="508" customFormat="1" ht="12.75" customHeight="1">
      <c r="B41" s="501"/>
      <c r="C41" s="500"/>
      <c r="D41" s="507"/>
      <c r="E41" s="104"/>
      <c r="F41" s="500"/>
      <c r="G41" s="500"/>
      <c r="H41" s="500"/>
      <c r="I41" s="500"/>
      <c r="J41" s="507"/>
      <c r="K41" s="510"/>
      <c r="L41" s="510"/>
    </row>
    <row r="42" spans="3:12" s="104" customFormat="1" ht="15">
      <c r="C42" s="509" t="s">
        <v>550</v>
      </c>
      <c r="D42" s="507"/>
      <c r="G42" s="500"/>
      <c r="H42" s="500"/>
      <c r="I42" s="500"/>
      <c r="J42" s="507"/>
      <c r="K42" s="510"/>
      <c r="L42" s="510"/>
    </row>
    <row r="43" spans="3:10" s="104" customFormat="1" ht="14.25">
      <c r="C43" s="500" t="s">
        <v>563</v>
      </c>
      <c r="D43" s="507"/>
      <c r="G43" s="500"/>
      <c r="H43" s="500"/>
      <c r="I43" s="500"/>
      <c r="J43" s="500"/>
    </row>
    <row r="44" spans="3:10" s="104" customFormat="1" ht="14.25">
      <c r="C44" s="500"/>
      <c r="D44" s="507"/>
      <c r="I44" s="500"/>
      <c r="J44" s="500"/>
    </row>
    <row r="45" spans="3:10" s="104" customFormat="1" ht="15">
      <c r="C45" s="495" t="s">
        <v>551</v>
      </c>
      <c r="D45" s="507"/>
      <c r="I45" s="500"/>
      <c r="J45" s="500"/>
    </row>
    <row r="46" spans="3:4" s="104" customFormat="1" ht="14.25">
      <c r="C46" s="500"/>
      <c r="D46" s="507"/>
    </row>
    <row r="47" s="104" customFormat="1" ht="12.75">
      <c r="C47" s="135" t="s">
        <v>552</v>
      </c>
    </row>
    <row r="48" s="104" customFormat="1" ht="12.75">
      <c r="C48" s="511" t="s">
        <v>553</v>
      </c>
    </row>
    <row r="49" s="104" customFormat="1" ht="12.75">
      <c r="C49" s="512" t="s">
        <v>554</v>
      </c>
    </row>
    <row r="50" s="104" customFormat="1" ht="12.75">
      <c r="C50" s="512"/>
    </row>
    <row r="51" s="104" customFormat="1" ht="12.75">
      <c r="C51" s="513" t="s">
        <v>664</v>
      </c>
    </row>
    <row r="52" s="104" customFormat="1" ht="12.75">
      <c r="C52" s="514" t="s">
        <v>665</v>
      </c>
    </row>
    <row r="53" s="104" customFormat="1" ht="12.75">
      <c r="C53" s="512" t="s">
        <v>634</v>
      </c>
    </row>
    <row r="54" s="104" customFormat="1" ht="12.75">
      <c r="C54" s="512" t="s">
        <v>555</v>
      </c>
    </row>
    <row r="55" s="104" customFormat="1" ht="12.75">
      <c r="C55" s="512" t="s">
        <v>556</v>
      </c>
    </row>
    <row r="56" s="104" customFormat="1" ht="12.75">
      <c r="C56" s="511"/>
    </row>
    <row r="57" s="104" customFormat="1" ht="12.75">
      <c r="C57" s="512" t="s">
        <v>557</v>
      </c>
    </row>
    <row r="58" s="104" customFormat="1" ht="12.75">
      <c r="C58" s="514" t="s">
        <v>558</v>
      </c>
    </row>
    <row r="59" s="104" customFormat="1" ht="12.75">
      <c r="C59" s="512" t="s">
        <v>559</v>
      </c>
    </row>
    <row r="60" s="104" customFormat="1" ht="12.75">
      <c r="C60" s="513" t="s">
        <v>564</v>
      </c>
    </row>
    <row r="61" s="104" customFormat="1" ht="12.75">
      <c r="C61" s="512" t="s">
        <v>560</v>
      </c>
    </row>
    <row r="62" s="104" customFormat="1" ht="12.75">
      <c r="C62" s="512"/>
    </row>
    <row r="63" spans="3:5" s="104" customFormat="1" ht="12.75">
      <c r="C63" s="512" t="s">
        <v>663</v>
      </c>
      <c r="E63"/>
    </row>
    <row r="64" spans="1:12" ht="12.75">
      <c r="A64"/>
      <c r="B64"/>
      <c r="C64" s="512"/>
      <c r="D64" s="104"/>
      <c r="E64"/>
      <c r="F64"/>
      <c r="G64" s="104"/>
      <c r="H64" s="104"/>
      <c r="I64" s="104"/>
      <c r="J64" s="104"/>
      <c r="K64" s="104"/>
      <c r="L64" s="104"/>
    </row>
    <row r="65" spans="1:12" ht="12.75">
      <c r="A65"/>
      <c r="B65"/>
      <c r="C65" s="512" t="s">
        <v>568</v>
      </c>
      <c r="D65" s="104"/>
      <c r="E65"/>
      <c r="F65"/>
      <c r="G65" s="104"/>
      <c r="H65" s="104"/>
      <c r="I65" s="104"/>
      <c r="J65" s="104"/>
      <c r="K65"/>
      <c r="L65"/>
    </row>
    <row r="66" spans="1:12" ht="12.75">
      <c r="A66"/>
      <c r="B66"/>
      <c r="C66" s="512" t="s">
        <v>561</v>
      </c>
      <c r="D66" s="104"/>
      <c r="E66"/>
      <c r="F66"/>
      <c r="G66"/>
      <c r="I66" s="104"/>
      <c r="J66" s="104"/>
      <c r="K66"/>
      <c r="L66"/>
    </row>
    <row r="67" spans="1:12" ht="15">
      <c r="A67"/>
      <c r="B67"/>
      <c r="C67" s="515"/>
      <c r="D67" s="104"/>
      <c r="E67" s="520"/>
      <c r="F67"/>
      <c r="G67"/>
      <c r="I67" s="104"/>
      <c r="J67" s="104"/>
      <c r="K67"/>
      <c r="L67"/>
    </row>
    <row r="68" spans="1:70" s="54" customFormat="1" ht="15">
      <c r="A68" s="517"/>
      <c r="B68" s="518"/>
      <c r="C68" s="515" t="s">
        <v>562</v>
      </c>
      <c r="D68" s="104"/>
      <c r="E68" s="520"/>
      <c r="F68" s="520"/>
      <c r="G68"/>
      <c r="H68"/>
      <c r="I68"/>
      <c r="J68"/>
      <c r="K68"/>
      <c r="L68"/>
      <c r="M68" s="519"/>
      <c r="N68" s="519"/>
      <c r="O68" s="519"/>
      <c r="P68" s="519"/>
      <c r="Q68" s="519"/>
      <c r="R68" s="519"/>
      <c r="S68" s="519"/>
      <c r="T68" s="519"/>
      <c r="U68" s="519"/>
      <c r="V68" s="519"/>
      <c r="W68" s="519"/>
      <c r="X68" s="519"/>
      <c r="Y68" s="519"/>
      <c r="Z68" s="519"/>
      <c r="AA68" s="519"/>
      <c r="AB68" s="519"/>
      <c r="AC68" s="519"/>
      <c r="AD68" s="519"/>
      <c r="AE68" s="519"/>
      <c r="AF68" s="519"/>
      <c r="AG68" s="519"/>
      <c r="AH68" s="519"/>
      <c r="AI68" s="519"/>
      <c r="AJ68" s="519"/>
      <c r="AK68" s="519"/>
      <c r="AL68" s="519"/>
      <c r="AM68" s="519"/>
      <c r="AN68" s="519"/>
      <c r="AO68" s="519"/>
      <c r="AP68" s="519"/>
      <c r="AQ68" s="519"/>
      <c r="AR68" s="519"/>
      <c r="AS68" s="519"/>
      <c r="AT68" s="519"/>
      <c r="AU68" s="519"/>
      <c r="AV68" s="519"/>
      <c r="AW68" s="519"/>
      <c r="AX68" s="519"/>
      <c r="AY68" s="519"/>
      <c r="AZ68" s="519"/>
      <c r="BA68" s="519"/>
      <c r="BB68" s="519"/>
      <c r="BC68" s="519"/>
      <c r="BD68" s="519"/>
      <c r="BE68" s="519"/>
      <c r="BF68" s="519"/>
      <c r="BG68" s="519"/>
      <c r="BH68" s="519"/>
      <c r="BI68" s="519"/>
      <c r="BJ68" s="519"/>
      <c r="BK68" s="519"/>
      <c r="BL68" s="519"/>
      <c r="BM68" s="519"/>
      <c r="BN68" s="519"/>
      <c r="BO68" s="519"/>
      <c r="BP68" s="519"/>
      <c r="BQ68" s="519"/>
      <c r="BR68" s="519"/>
    </row>
    <row r="69" spans="1:70" s="54" customFormat="1" ht="15">
      <c r="A69" s="517"/>
      <c r="B69" s="518"/>
      <c r="C69" s="516"/>
      <c r="D69"/>
      <c r="E69" s="526"/>
      <c r="F69" s="520"/>
      <c r="G69"/>
      <c r="H69"/>
      <c r="I69"/>
      <c r="J69"/>
      <c r="K69" s="522"/>
      <c r="L69" s="522"/>
      <c r="M69" s="519"/>
      <c r="N69" s="519"/>
      <c r="O69" s="519"/>
      <c r="P69" s="519"/>
      <c r="Q69" s="519"/>
      <c r="R69" s="519"/>
      <c r="S69" s="519"/>
      <c r="T69" s="519"/>
      <c r="U69" s="519"/>
      <c r="V69" s="519"/>
      <c r="W69" s="519"/>
      <c r="X69" s="519"/>
      <c r="Y69" s="519"/>
      <c r="Z69" s="519"/>
      <c r="AA69" s="519"/>
      <c r="AB69" s="519"/>
      <c r="AC69" s="519"/>
      <c r="AD69" s="519"/>
      <c r="AE69" s="519"/>
      <c r="AF69" s="519"/>
      <c r="AG69" s="519"/>
      <c r="AH69" s="519"/>
      <c r="AI69" s="519"/>
      <c r="AJ69" s="519"/>
      <c r="AK69" s="519"/>
      <c r="AL69" s="519"/>
      <c r="AM69" s="519"/>
      <c r="AN69" s="519"/>
      <c r="AO69" s="519"/>
      <c r="AP69" s="519"/>
      <c r="AQ69" s="519"/>
      <c r="AR69" s="519"/>
      <c r="AS69" s="519"/>
      <c r="AT69" s="519"/>
      <c r="AU69" s="519"/>
      <c r="AV69" s="519"/>
      <c r="AW69" s="519"/>
      <c r="AX69" s="519"/>
      <c r="AY69" s="519"/>
      <c r="AZ69" s="519"/>
      <c r="BA69" s="519"/>
      <c r="BB69" s="519"/>
      <c r="BC69" s="519"/>
      <c r="BD69" s="519"/>
      <c r="BE69" s="519"/>
      <c r="BF69" s="519"/>
      <c r="BG69" s="519"/>
      <c r="BH69" s="519"/>
      <c r="BI69" s="519"/>
      <c r="BJ69" s="519"/>
      <c r="BK69" s="519"/>
      <c r="BL69" s="519"/>
      <c r="BM69" s="519"/>
      <c r="BN69" s="519"/>
      <c r="BO69" s="519"/>
      <c r="BP69" s="519"/>
      <c r="BQ69" s="519"/>
      <c r="BR69" s="519"/>
    </row>
    <row r="70" spans="1:12" s="525" customFormat="1" ht="14.25">
      <c r="A70" s="523"/>
      <c r="B70" s="524"/>
      <c r="C70" s="516"/>
      <c r="D70"/>
      <c r="E70" s="95"/>
      <c r="F70" s="526"/>
      <c r="G70" s="526"/>
      <c r="I70"/>
      <c r="J70"/>
      <c r="K70" s="528"/>
      <c r="L70" s="528"/>
    </row>
    <row r="71" spans="1:12" s="48" customFormat="1" ht="14.25">
      <c r="A71" s="169"/>
      <c r="B71" s="139"/>
      <c r="C71" s="516"/>
      <c r="D71"/>
      <c r="E71" s="532"/>
      <c r="F71" s="95"/>
      <c r="G71" s="526"/>
      <c r="H71" s="525"/>
      <c r="I71"/>
      <c r="J71"/>
      <c r="K71" s="528"/>
      <c r="L71" s="528"/>
    </row>
    <row r="72" spans="1:12" s="531" customFormat="1" ht="15">
      <c r="A72" s="529"/>
      <c r="B72" s="530"/>
      <c r="C72"/>
      <c r="D72"/>
      <c r="E72" s="532"/>
      <c r="F72" s="532"/>
      <c r="G72" s="526"/>
      <c r="H72" s="525"/>
      <c r="I72" s="521"/>
      <c r="J72" s="519"/>
      <c r="K72" s="148"/>
      <c r="L72" s="148"/>
    </row>
    <row r="73" spans="1:12" s="531" customFormat="1" ht="15">
      <c r="A73" s="529"/>
      <c r="B73" s="530"/>
      <c r="C73"/>
      <c r="D73" s="519"/>
      <c r="E73" s="532"/>
      <c r="F73" s="532"/>
      <c r="G73" s="95"/>
      <c r="H73" s="48"/>
      <c r="I73" s="527"/>
      <c r="J73" s="525"/>
      <c r="K73" s="535"/>
      <c r="L73" s="535"/>
    </row>
    <row r="74" spans="1:12" s="531" customFormat="1" ht="15">
      <c r="A74" s="529"/>
      <c r="B74" s="530"/>
      <c r="C74" s="519"/>
      <c r="D74" s="519"/>
      <c r="E74" s="204"/>
      <c r="F74" s="532"/>
      <c r="G74" s="532"/>
      <c r="I74" s="527"/>
      <c r="J74" s="525"/>
      <c r="K74" s="535"/>
      <c r="L74" s="535"/>
    </row>
    <row r="75" spans="3:12" ht="14.25">
      <c r="C75" s="525"/>
      <c r="D75" s="525"/>
      <c r="G75" s="532"/>
      <c r="H75" s="531"/>
      <c r="I75" s="533"/>
      <c r="J75" s="48"/>
      <c r="K75" s="535"/>
      <c r="L75" s="535"/>
    </row>
    <row r="76" spans="3:10" ht="12.75">
      <c r="C76" s="48"/>
      <c r="D76" s="48"/>
      <c r="G76" s="532"/>
      <c r="H76" s="531"/>
      <c r="I76" s="534"/>
      <c r="J76" s="531"/>
    </row>
    <row r="77" spans="3:10" ht="12.75">
      <c r="C77" s="531"/>
      <c r="D77" s="531"/>
      <c r="I77" s="534"/>
      <c r="J77" s="531"/>
    </row>
    <row r="78" spans="3:10" ht="12.75">
      <c r="C78" s="531"/>
      <c r="D78" s="531"/>
      <c r="I78" s="534"/>
      <c r="J78" s="531"/>
    </row>
    <row r="79" spans="3:4" ht="12.75">
      <c r="C79" s="531"/>
      <c r="D79" s="531"/>
    </row>
  </sheetData>
  <printOptions/>
  <pageMargins left="0.7480314960629921" right="0.7480314960629921" top="0.7874015748031497" bottom="0.984251968503937" header="0.5118110236220472" footer="0.5118110236220472"/>
  <pageSetup fitToHeight="1" fitToWidth="1" horizontalDpi="300" verticalDpi="300" orientation="portrait" paperSize="9" scale="86" r:id="rId1"/>
  <headerFooter alignWithMargins="0">
    <oddFooter>&amp;Chttp://www.londonstockexchange.com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S101"/>
  <sheetViews>
    <sheetView zoomScale="75" zoomScaleNormal="75" workbookViewId="0" topLeftCell="A46">
      <selection activeCell="D63" sqref="D63"/>
    </sheetView>
  </sheetViews>
  <sheetFormatPr defaultColWidth="9.140625" defaultRowHeight="12.75"/>
  <cols>
    <col min="1" max="1" width="5.8515625" style="393" customWidth="1"/>
    <col min="2" max="2" width="6.8515625" style="394" customWidth="1"/>
    <col min="3" max="3" width="28.57421875" style="0" customWidth="1"/>
    <col min="4" max="4" width="15.00390625" style="204" customWidth="1"/>
    <col min="5" max="5" width="9.8515625" style="0" customWidth="1"/>
    <col min="6" max="6" width="14.28125" style="204" customWidth="1"/>
    <col min="7" max="7" width="10.28125" style="204" customWidth="1"/>
    <col min="8" max="8" width="13.140625" style="402" customWidth="1"/>
    <col min="9" max="9" width="8.00390625" style="0" customWidth="1"/>
    <col min="10" max="10" width="5.140625" style="0" customWidth="1"/>
    <col min="11" max="11" width="5.28125" style="399" customWidth="1"/>
    <col min="12" max="17" width="5.28125" style="0" customWidth="1"/>
  </cols>
  <sheetData>
    <row r="1" spans="5:9" ht="25.5" customHeight="1">
      <c r="E1" s="395"/>
      <c r="F1" s="396"/>
      <c r="G1" s="396"/>
      <c r="H1" s="397"/>
      <c r="I1" s="398"/>
    </row>
    <row r="2" spans="1:12" ht="30">
      <c r="A2" s="400"/>
      <c r="B2" s="489" t="s">
        <v>438</v>
      </c>
      <c r="D2" s="401"/>
      <c r="L2" s="403"/>
    </row>
    <row r="3" spans="1:45" s="404" customFormat="1" ht="13.5" customHeight="1">
      <c r="A3" s="400"/>
      <c r="B3" s="563"/>
      <c r="D3" s="405"/>
      <c r="F3" s="406"/>
      <c r="G3" s="406"/>
      <c r="H3" s="407"/>
      <c r="J3"/>
      <c r="K3" s="39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s="415" customFormat="1" ht="12.75">
      <c r="A4" s="400"/>
      <c r="B4" s="408" t="s">
        <v>439</v>
      </c>
      <c r="C4" s="409"/>
      <c r="D4" s="410" t="s">
        <v>8</v>
      </c>
      <c r="E4" s="411"/>
      <c r="F4" s="410"/>
      <c r="G4" s="412"/>
      <c r="H4" s="413"/>
      <c r="I4" s="414"/>
      <c r="J4"/>
      <c r="K4" s="399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s="419" customFormat="1" ht="12.75">
      <c r="A5" s="393"/>
      <c r="B5" s="91" t="s">
        <v>439</v>
      </c>
      <c r="C5" s="90" t="s">
        <v>439</v>
      </c>
      <c r="D5" s="104"/>
      <c r="E5" s="416" t="s">
        <v>11</v>
      </c>
      <c r="F5" s="416" t="s">
        <v>11</v>
      </c>
      <c r="G5" s="564" t="s">
        <v>667</v>
      </c>
      <c r="H5" s="417" t="s">
        <v>4</v>
      </c>
      <c r="I5" s="418"/>
      <c r="J5"/>
      <c r="K5" s="399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s="419" customFormat="1" ht="12.75">
      <c r="A6" s="104"/>
      <c r="B6" s="90" t="s">
        <v>440</v>
      </c>
      <c r="C6" s="104"/>
      <c r="D6" s="416" t="s">
        <v>13</v>
      </c>
      <c r="E6" s="416" t="s">
        <v>441</v>
      </c>
      <c r="F6" s="416" t="s">
        <v>442</v>
      </c>
      <c r="G6" s="416" t="s">
        <v>668</v>
      </c>
      <c r="H6" s="417" t="s">
        <v>443</v>
      </c>
      <c r="I6" s="418"/>
      <c r="J6"/>
      <c r="K6" s="399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9" ht="12.75" customHeight="1">
      <c r="A7" s="400"/>
      <c r="B7" s="400"/>
      <c r="C7" s="420"/>
      <c r="D7" s="421"/>
      <c r="E7" s="422"/>
      <c r="F7" s="423"/>
      <c r="G7" s="423"/>
      <c r="H7" s="417" t="s">
        <v>12</v>
      </c>
      <c r="I7" s="424"/>
    </row>
    <row r="8" spans="3:8" ht="12.75">
      <c r="C8" s="425"/>
      <c r="D8" s="426"/>
      <c r="E8" s="425"/>
      <c r="F8" s="426"/>
      <c r="G8" s="426"/>
      <c r="H8" s="427"/>
    </row>
    <row r="9" spans="1:17" s="433" customFormat="1" ht="12" customHeight="1">
      <c r="A9" s="400">
        <v>4</v>
      </c>
      <c r="B9" s="428">
        <v>4</v>
      </c>
      <c r="C9" s="429" t="s">
        <v>444</v>
      </c>
      <c r="D9" s="430">
        <v>27569566.540000003</v>
      </c>
      <c r="E9" s="430">
        <v>6314</v>
      </c>
      <c r="F9" s="430">
        <v>91256633</v>
      </c>
      <c r="G9" s="565">
        <v>12</v>
      </c>
      <c r="H9" s="431">
        <v>249.01091646020325</v>
      </c>
      <c r="I9" s="566"/>
      <c r="J9" s="432">
        <v>4</v>
      </c>
      <c r="K9" s="207" t="s">
        <v>69</v>
      </c>
      <c r="L9" s="207" t="s">
        <v>69</v>
      </c>
      <c r="M9" s="207"/>
      <c r="N9"/>
      <c r="O9"/>
      <c r="P9"/>
      <c r="Q9"/>
    </row>
    <row r="10" spans="1:27" s="433" customFormat="1" ht="12" customHeight="1">
      <c r="A10" s="400">
        <v>7</v>
      </c>
      <c r="B10" s="428">
        <v>7</v>
      </c>
      <c r="C10" s="429" t="s">
        <v>445</v>
      </c>
      <c r="D10" s="430">
        <v>23190168.63</v>
      </c>
      <c r="E10" s="430">
        <v>5460</v>
      </c>
      <c r="F10" s="430">
        <v>90171712</v>
      </c>
      <c r="G10" s="565">
        <v>13</v>
      </c>
      <c r="H10" s="431">
        <v>317.0364558225</v>
      </c>
      <c r="I10" s="566"/>
      <c r="J10" s="432">
        <v>7</v>
      </c>
      <c r="K10" s="434">
        <v>4</v>
      </c>
      <c r="L10" s="434">
        <v>7</v>
      </c>
      <c r="M10" s="434"/>
      <c r="N10" s="434"/>
      <c r="O10" s="434"/>
      <c r="P10" s="434"/>
      <c r="Q10"/>
      <c r="R10"/>
      <c r="S10"/>
      <c r="T10"/>
      <c r="U10"/>
      <c r="V10"/>
      <c r="W10"/>
      <c r="X10"/>
      <c r="Y10"/>
      <c r="Z10"/>
      <c r="AA10"/>
    </row>
    <row r="11" spans="1:16" s="23" customFormat="1" ht="12" customHeight="1">
      <c r="A11" s="400"/>
      <c r="B11" s="428">
        <v>0</v>
      </c>
      <c r="C11" s="435" t="s">
        <v>446</v>
      </c>
      <c r="D11" s="436">
        <v>50759735.17</v>
      </c>
      <c r="E11" s="436">
        <v>11774</v>
      </c>
      <c r="F11" s="436">
        <v>181428345</v>
      </c>
      <c r="G11" s="436">
        <v>25</v>
      </c>
      <c r="H11" s="437">
        <v>566.0473722827032</v>
      </c>
      <c r="I11" s="567"/>
      <c r="J11" s="432">
        <v>0</v>
      </c>
      <c r="K11" s="434"/>
      <c r="L11" s="434"/>
      <c r="M11" s="434"/>
      <c r="N11" s="434"/>
      <c r="O11" s="434"/>
      <c r="P11" s="434"/>
    </row>
    <row r="12" spans="1:16" ht="12.75" customHeight="1">
      <c r="A12" s="400"/>
      <c r="B12" s="400"/>
      <c r="C12" s="439"/>
      <c r="D12" s="440"/>
      <c r="E12" s="441"/>
      <c r="F12" s="442"/>
      <c r="G12" s="442"/>
      <c r="H12" s="443"/>
      <c r="I12" s="568"/>
      <c r="K12"/>
      <c r="L12" s="404"/>
      <c r="M12" s="404"/>
      <c r="N12" s="404"/>
      <c r="O12" s="404"/>
      <c r="P12" s="404"/>
    </row>
    <row r="13" spans="1:41" s="433" customFormat="1" ht="12" customHeight="1">
      <c r="A13" s="400">
        <v>11</v>
      </c>
      <c r="B13" s="428">
        <v>11</v>
      </c>
      <c r="C13" s="444" t="s">
        <v>447</v>
      </c>
      <c r="D13" s="430">
        <v>11013616.960000005</v>
      </c>
      <c r="E13" s="430">
        <v>3629</v>
      </c>
      <c r="F13" s="430">
        <v>45743823</v>
      </c>
      <c r="G13" s="565">
        <v>2</v>
      </c>
      <c r="H13" s="431">
        <v>68.31731028</v>
      </c>
      <c r="I13" s="565"/>
      <c r="J13" s="432">
        <v>11</v>
      </c>
      <c r="K13" s="207" t="s">
        <v>69</v>
      </c>
      <c r="L13" s="207" t="s">
        <v>69</v>
      </c>
      <c r="M13" s="207" t="s">
        <v>69</v>
      </c>
      <c r="N13" s="207" t="s">
        <v>69</v>
      </c>
      <c r="O13" s="207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17" s="433" customFormat="1" ht="12" customHeight="1">
      <c r="A14" s="400">
        <v>13</v>
      </c>
      <c r="B14" s="428">
        <v>13</v>
      </c>
      <c r="C14" s="444" t="s">
        <v>448</v>
      </c>
      <c r="D14" s="430">
        <v>12031984.430000002</v>
      </c>
      <c r="E14" s="430">
        <v>5138</v>
      </c>
      <c r="F14" s="430">
        <v>65076516</v>
      </c>
      <c r="G14" s="565">
        <v>11</v>
      </c>
      <c r="H14" s="431">
        <v>129.78859043999998</v>
      </c>
      <c r="I14" s="565"/>
      <c r="J14" s="432">
        <v>13</v>
      </c>
      <c r="K14" s="434">
        <v>11</v>
      </c>
      <c r="L14" s="434">
        <v>13</v>
      </c>
      <c r="M14" s="434">
        <v>15</v>
      </c>
      <c r="N14" s="434">
        <v>18</v>
      </c>
      <c r="O14" s="434"/>
      <c r="P14"/>
      <c r="Q14"/>
    </row>
    <row r="15" spans="1:17" s="433" customFormat="1" ht="12" customHeight="1">
      <c r="A15" s="400">
        <v>15</v>
      </c>
      <c r="B15" s="428">
        <v>15</v>
      </c>
      <c r="C15" s="444" t="s">
        <v>449</v>
      </c>
      <c r="D15" s="430">
        <v>0</v>
      </c>
      <c r="E15" s="430">
        <v>0</v>
      </c>
      <c r="F15" s="430">
        <v>0</v>
      </c>
      <c r="G15" s="565">
        <v>0</v>
      </c>
      <c r="H15" s="431">
        <v>0</v>
      </c>
      <c r="I15" s="565"/>
      <c r="J15" s="432">
        <v>15</v>
      </c>
      <c r="K15" s="434"/>
      <c r="L15" s="434"/>
      <c r="M15" s="434"/>
      <c r="N15"/>
      <c r="O15"/>
      <c r="P15"/>
      <c r="Q15"/>
    </row>
    <row r="16" spans="1:27" s="433" customFormat="1" ht="12" customHeight="1">
      <c r="A16" s="400">
        <v>18</v>
      </c>
      <c r="B16" s="428">
        <v>18</v>
      </c>
      <c r="C16" s="444" t="s">
        <v>450</v>
      </c>
      <c r="D16" s="430">
        <v>547068.71</v>
      </c>
      <c r="E16" s="430">
        <v>201</v>
      </c>
      <c r="F16" s="430">
        <v>313030</v>
      </c>
      <c r="G16" s="569">
        <v>1</v>
      </c>
      <c r="H16" s="431">
        <v>23.45330552</v>
      </c>
      <c r="I16" s="565"/>
      <c r="J16" s="432">
        <v>18</v>
      </c>
      <c r="K16" s="434"/>
      <c r="L16" s="434"/>
      <c r="M16" s="434"/>
      <c r="N16" s="434"/>
      <c r="O16" s="434"/>
      <c r="P16" s="434"/>
      <c r="Q16"/>
      <c r="R16"/>
      <c r="S16"/>
      <c r="T16"/>
      <c r="U16"/>
      <c r="V16"/>
      <c r="W16"/>
      <c r="X16"/>
      <c r="Y16"/>
      <c r="Z16"/>
      <c r="AA16"/>
    </row>
    <row r="17" spans="1:16" s="23" customFormat="1" ht="12" customHeight="1">
      <c r="A17" s="400"/>
      <c r="B17" s="428">
        <v>10</v>
      </c>
      <c r="C17" s="91" t="s">
        <v>451</v>
      </c>
      <c r="D17" s="436">
        <v>23592670.10000001</v>
      </c>
      <c r="E17" s="436">
        <v>8968</v>
      </c>
      <c r="F17" s="436">
        <v>111133369</v>
      </c>
      <c r="G17" s="436">
        <v>14</v>
      </c>
      <c r="H17" s="437">
        <v>221.55920623999998</v>
      </c>
      <c r="I17" s="567"/>
      <c r="J17" s="432">
        <v>10</v>
      </c>
      <c r="K17" s="434"/>
      <c r="L17" s="434"/>
      <c r="M17" s="434"/>
      <c r="N17" s="434"/>
      <c r="O17" s="434"/>
      <c r="P17" s="434"/>
    </row>
    <row r="18" spans="1:16" s="433" customFormat="1" ht="12" customHeight="1">
      <c r="A18" s="400" t="s">
        <v>439</v>
      </c>
      <c r="B18" s="428" t="s">
        <v>439</v>
      </c>
      <c r="C18" s="445"/>
      <c r="D18" s="446"/>
      <c r="E18" s="447"/>
      <c r="F18" s="446"/>
      <c r="G18" s="446"/>
      <c r="H18" s="447"/>
      <c r="I18" s="570"/>
      <c r="J18" s="432" t="s">
        <v>439</v>
      </c>
      <c r="K18" s="434"/>
      <c r="L18" s="434"/>
      <c r="M18" s="434"/>
      <c r="N18" s="434"/>
      <c r="O18" s="434"/>
      <c r="P18" s="434"/>
    </row>
    <row r="19" spans="1:17" s="433" customFormat="1" ht="12" customHeight="1">
      <c r="A19" s="400">
        <v>21</v>
      </c>
      <c r="B19" s="448">
        <v>21</v>
      </c>
      <c r="C19" s="444" t="s">
        <v>452</v>
      </c>
      <c r="D19" s="430">
        <v>0</v>
      </c>
      <c r="E19" s="430">
        <v>0</v>
      </c>
      <c r="F19" s="430">
        <v>0</v>
      </c>
      <c r="G19" s="565">
        <v>0</v>
      </c>
      <c r="H19" s="431">
        <v>0</v>
      </c>
      <c r="I19" s="565"/>
      <c r="J19" s="432">
        <v>21</v>
      </c>
      <c r="K19" s="207" t="s">
        <v>69</v>
      </c>
      <c r="L19" s="207" t="s">
        <v>69</v>
      </c>
      <c r="M19" s="207" t="s">
        <v>69</v>
      </c>
      <c r="N19" s="207" t="s">
        <v>69</v>
      </c>
      <c r="O19" s="207"/>
      <c r="P19" s="207"/>
      <c r="Q19" s="207"/>
    </row>
    <row r="20" spans="1:20" s="433" customFormat="1" ht="12" customHeight="1">
      <c r="A20" s="400">
        <v>24</v>
      </c>
      <c r="B20" s="448">
        <v>24</v>
      </c>
      <c r="C20" s="444" t="s">
        <v>453</v>
      </c>
      <c r="D20" s="430">
        <v>233190.69</v>
      </c>
      <c r="E20" s="430">
        <v>43</v>
      </c>
      <c r="F20" s="430">
        <v>134538</v>
      </c>
      <c r="G20" s="565">
        <v>2</v>
      </c>
      <c r="H20" s="431">
        <v>35.048402800000005</v>
      </c>
      <c r="I20" s="565"/>
      <c r="J20" s="432">
        <v>24</v>
      </c>
      <c r="K20" s="434">
        <v>21</v>
      </c>
      <c r="L20" s="434">
        <v>24</v>
      </c>
      <c r="M20" s="434">
        <v>25</v>
      </c>
      <c r="N20" s="434">
        <v>26</v>
      </c>
      <c r="O20" s="434"/>
      <c r="P20" s="434"/>
      <c r="Q20" s="434"/>
      <c r="R20"/>
      <c r="S20"/>
      <c r="T20"/>
    </row>
    <row r="21" spans="1:20" s="433" customFormat="1" ht="12" customHeight="1">
      <c r="A21" s="400">
        <v>25</v>
      </c>
      <c r="B21" s="448">
        <v>25</v>
      </c>
      <c r="C21" s="444" t="s">
        <v>454</v>
      </c>
      <c r="D21" s="430">
        <v>16879763.200000003</v>
      </c>
      <c r="E21" s="430">
        <v>3657</v>
      </c>
      <c r="F21" s="430">
        <v>17429891</v>
      </c>
      <c r="G21" s="565">
        <v>8</v>
      </c>
      <c r="H21" s="431">
        <v>130.78032780249998</v>
      </c>
      <c r="I21" s="565"/>
      <c r="J21" s="432">
        <v>25</v>
      </c>
      <c r="K21" s="434"/>
      <c r="L21" s="434"/>
      <c r="M21" s="434"/>
      <c r="N21" s="434"/>
      <c r="O21" s="434"/>
      <c r="P21" s="434"/>
      <c r="Q21"/>
      <c r="R21"/>
      <c r="S21"/>
      <c r="T21"/>
    </row>
    <row r="22" spans="1:16" s="433" customFormat="1" ht="12" customHeight="1">
      <c r="A22" s="400">
        <v>26</v>
      </c>
      <c r="B22" s="448">
        <v>26</v>
      </c>
      <c r="C22" s="444" t="s">
        <v>455</v>
      </c>
      <c r="D22" s="430">
        <v>26457456.519999996</v>
      </c>
      <c r="E22" s="430">
        <v>3741</v>
      </c>
      <c r="F22" s="430">
        <v>6981997</v>
      </c>
      <c r="G22" s="569">
        <v>6</v>
      </c>
      <c r="H22" s="431">
        <v>438.94907715000005</v>
      </c>
      <c r="I22" s="565"/>
      <c r="J22" s="432">
        <v>26</v>
      </c>
      <c r="K22" s="434"/>
      <c r="L22" s="434"/>
      <c r="M22" s="434"/>
      <c r="N22" s="434"/>
      <c r="O22" s="434"/>
      <c r="P22" s="434"/>
    </row>
    <row r="23" spans="1:16" s="433" customFormat="1" ht="12" customHeight="1">
      <c r="A23" s="400"/>
      <c r="B23" s="428">
        <v>20</v>
      </c>
      <c r="C23" s="91" t="s">
        <v>456</v>
      </c>
      <c r="D23" s="436">
        <v>43570410.41</v>
      </c>
      <c r="E23" s="436">
        <v>7441</v>
      </c>
      <c r="F23" s="436">
        <v>24546426</v>
      </c>
      <c r="G23" s="436">
        <v>16</v>
      </c>
      <c r="H23" s="437">
        <v>604.7778077525</v>
      </c>
      <c r="I23" s="567"/>
      <c r="J23" s="449">
        <v>20</v>
      </c>
      <c r="K23"/>
      <c r="L23"/>
      <c r="M23"/>
      <c r="N23"/>
      <c r="O23"/>
      <c r="P23"/>
    </row>
    <row r="24" spans="1:16" s="23" customFormat="1" ht="12" customHeight="1">
      <c r="A24" s="400" t="s">
        <v>439</v>
      </c>
      <c r="B24" s="428" t="s">
        <v>439</v>
      </c>
      <c r="C24" s="445"/>
      <c r="D24" s="446"/>
      <c r="E24" s="447"/>
      <c r="F24" s="446"/>
      <c r="G24" s="446"/>
      <c r="H24" s="447"/>
      <c r="I24" s="570"/>
      <c r="J24" s="432" t="s">
        <v>439</v>
      </c>
      <c r="K24"/>
      <c r="L24"/>
      <c r="M24"/>
      <c r="N24"/>
      <c r="O24"/>
      <c r="P24"/>
    </row>
    <row r="25" spans="1:17" s="433" customFormat="1" ht="12" customHeight="1">
      <c r="A25" s="400">
        <v>31</v>
      </c>
      <c r="B25" s="448">
        <v>31</v>
      </c>
      <c r="C25" s="444" t="s">
        <v>457</v>
      </c>
      <c r="D25" s="430">
        <v>129298257.22</v>
      </c>
      <c r="E25" s="430">
        <v>4204</v>
      </c>
      <c r="F25" s="430">
        <v>12399359</v>
      </c>
      <c r="G25" s="565">
        <v>5</v>
      </c>
      <c r="H25" s="431">
        <v>328.2154310130576</v>
      </c>
      <c r="I25" s="565"/>
      <c r="J25" s="432">
        <v>31</v>
      </c>
      <c r="K25" s="450" t="s">
        <v>69</v>
      </c>
      <c r="L25" s="450" t="s">
        <v>69</v>
      </c>
      <c r="M25" s="450"/>
      <c r="N25" s="450"/>
      <c r="O25" s="450"/>
      <c r="P25" s="450"/>
      <c r="Q25" s="451"/>
    </row>
    <row r="26" spans="1:17" s="433" customFormat="1" ht="12" customHeight="1">
      <c r="A26" s="400">
        <v>34</v>
      </c>
      <c r="B26" s="448">
        <v>34</v>
      </c>
      <c r="C26" s="444" t="s">
        <v>458</v>
      </c>
      <c r="D26" s="430">
        <v>43306622.97</v>
      </c>
      <c r="E26" s="430">
        <v>17001</v>
      </c>
      <c r="F26" s="430">
        <v>633959150</v>
      </c>
      <c r="G26" s="569">
        <v>15</v>
      </c>
      <c r="H26" s="431">
        <v>338.8883394148751</v>
      </c>
      <c r="I26" s="565"/>
      <c r="J26" s="432">
        <v>34</v>
      </c>
      <c r="K26" s="434">
        <v>31</v>
      </c>
      <c r="L26" s="434">
        <v>34</v>
      </c>
      <c r="M26" s="434"/>
      <c r="N26" s="434"/>
      <c r="O26" s="434"/>
      <c r="P26" s="434"/>
      <c r="Q26" s="434"/>
    </row>
    <row r="27" spans="1:17" ht="12" customHeight="1">
      <c r="A27" s="400"/>
      <c r="B27" s="428">
        <v>30</v>
      </c>
      <c r="C27" s="452" t="s">
        <v>459</v>
      </c>
      <c r="D27" s="436">
        <v>172604880.19</v>
      </c>
      <c r="E27" s="436">
        <v>21205</v>
      </c>
      <c r="F27" s="436">
        <v>646358509</v>
      </c>
      <c r="G27" s="436">
        <v>20</v>
      </c>
      <c r="H27" s="437">
        <v>667.1037704279327</v>
      </c>
      <c r="I27" s="567"/>
      <c r="J27" s="432">
        <v>30</v>
      </c>
      <c r="K27" s="434"/>
      <c r="L27" s="434"/>
      <c r="M27" s="434"/>
      <c r="N27" s="434"/>
      <c r="O27" s="434"/>
      <c r="P27" s="434"/>
      <c r="Q27" s="434"/>
    </row>
    <row r="28" spans="1:17" s="455" customFormat="1" ht="12" customHeight="1">
      <c r="A28" s="400" t="s">
        <v>439</v>
      </c>
      <c r="B28" s="428" t="s">
        <v>439</v>
      </c>
      <c r="C28" s="453"/>
      <c r="D28" s="95"/>
      <c r="E28" s="48"/>
      <c r="F28" s="95"/>
      <c r="G28" s="95"/>
      <c r="H28" s="454"/>
      <c r="I28" s="571"/>
      <c r="J28" s="432" t="s">
        <v>439</v>
      </c>
      <c r="K28" s="434"/>
      <c r="L28" s="434"/>
      <c r="M28" s="434"/>
      <c r="N28" s="434"/>
      <c r="O28" s="434"/>
      <c r="P28" s="434"/>
      <c r="Q28" s="434"/>
    </row>
    <row r="29" spans="1:17" s="433" customFormat="1" ht="12" customHeight="1">
      <c r="A29" s="400">
        <v>41</v>
      </c>
      <c r="B29" s="448">
        <v>41</v>
      </c>
      <c r="C29" s="444" t="s">
        <v>460</v>
      </c>
      <c r="D29" s="430">
        <v>0</v>
      </c>
      <c r="E29" s="430">
        <v>0</v>
      </c>
      <c r="F29" s="430">
        <v>0</v>
      </c>
      <c r="G29" s="565">
        <v>0</v>
      </c>
      <c r="H29" s="431">
        <v>0</v>
      </c>
      <c r="I29" s="565"/>
      <c r="J29" s="432">
        <v>41</v>
      </c>
      <c r="K29" s="434"/>
      <c r="L29" s="434"/>
      <c r="M29" s="434"/>
      <c r="N29" s="434"/>
      <c r="O29" s="434"/>
      <c r="P29" s="434"/>
      <c r="Q29" s="434"/>
    </row>
    <row r="30" spans="1:11" s="433" customFormat="1" ht="12" customHeight="1">
      <c r="A30" s="400">
        <v>43</v>
      </c>
      <c r="B30" s="448">
        <v>43</v>
      </c>
      <c r="C30" s="444" t="s">
        <v>461</v>
      </c>
      <c r="D30" s="430">
        <v>461194.82</v>
      </c>
      <c r="E30" s="430">
        <v>83</v>
      </c>
      <c r="F30" s="430">
        <v>193733</v>
      </c>
      <c r="G30" s="565">
        <v>3</v>
      </c>
      <c r="H30" s="431">
        <v>68.9033148</v>
      </c>
      <c r="I30" s="565"/>
      <c r="J30" s="432">
        <v>43</v>
      </c>
      <c r="K30" s="434"/>
    </row>
    <row r="31" spans="1:17" s="433" customFormat="1" ht="12" customHeight="1">
      <c r="A31" s="400">
        <v>44</v>
      </c>
      <c r="B31" s="448">
        <v>44</v>
      </c>
      <c r="C31" s="444" t="s">
        <v>462</v>
      </c>
      <c r="D31" s="430">
        <v>48253445.28</v>
      </c>
      <c r="E31" s="430">
        <v>10415</v>
      </c>
      <c r="F31" s="430">
        <v>252603929</v>
      </c>
      <c r="G31" s="565">
        <v>8</v>
      </c>
      <c r="H31" s="431">
        <v>309.684270795</v>
      </c>
      <c r="I31" s="565"/>
      <c r="J31" s="432">
        <v>44</v>
      </c>
      <c r="K31" s="451" t="s">
        <v>69</v>
      </c>
      <c r="L31" s="451" t="s">
        <v>69</v>
      </c>
      <c r="M31" s="451" t="s">
        <v>69</v>
      </c>
      <c r="N31" s="451" t="s">
        <v>69</v>
      </c>
      <c r="O31" s="451" t="s">
        <v>69</v>
      </c>
      <c r="P31" s="451" t="s">
        <v>69</v>
      </c>
      <c r="Q31" s="451" t="s">
        <v>69</v>
      </c>
    </row>
    <row r="32" spans="1:17" s="433" customFormat="1" ht="12" customHeight="1">
      <c r="A32" s="400">
        <v>46</v>
      </c>
      <c r="B32" s="448">
        <v>46</v>
      </c>
      <c r="C32" s="425" t="s">
        <v>463</v>
      </c>
      <c r="D32" s="430">
        <v>2737626.21</v>
      </c>
      <c r="E32" s="430">
        <v>199</v>
      </c>
      <c r="F32" s="430">
        <v>1056162</v>
      </c>
      <c r="G32" s="565">
        <v>3</v>
      </c>
      <c r="H32" s="431">
        <v>134.226379875</v>
      </c>
      <c r="I32" s="565"/>
      <c r="J32" s="432">
        <v>46</v>
      </c>
      <c r="K32" s="434">
        <v>41</v>
      </c>
      <c r="L32" s="434">
        <v>43</v>
      </c>
      <c r="M32" s="434">
        <v>44</v>
      </c>
      <c r="N32" s="434">
        <v>46</v>
      </c>
      <c r="O32" s="434">
        <v>47</v>
      </c>
      <c r="P32" s="434">
        <v>48</v>
      </c>
      <c r="Q32" s="434">
        <v>49</v>
      </c>
    </row>
    <row r="33" spans="1:17" s="433" customFormat="1" ht="12" customHeight="1">
      <c r="A33" s="400">
        <v>47</v>
      </c>
      <c r="B33" s="448">
        <v>47</v>
      </c>
      <c r="C33" s="444" t="s">
        <v>464</v>
      </c>
      <c r="D33" s="430">
        <v>2403949.8</v>
      </c>
      <c r="E33" s="430">
        <v>901</v>
      </c>
      <c r="F33" s="430">
        <v>15386537</v>
      </c>
      <c r="G33" s="565">
        <v>2</v>
      </c>
      <c r="H33" s="431">
        <v>42.243430825000004</v>
      </c>
      <c r="I33" s="565"/>
      <c r="J33" s="432">
        <v>47</v>
      </c>
      <c r="K33" s="434"/>
      <c r="L33" s="434"/>
      <c r="M33" s="434"/>
      <c r="N33" s="434"/>
      <c r="O33" s="434"/>
      <c r="P33" s="434"/>
      <c r="Q33" s="434"/>
    </row>
    <row r="34" spans="1:17" s="433" customFormat="1" ht="12" customHeight="1">
      <c r="A34" s="400">
        <v>48</v>
      </c>
      <c r="B34" s="448">
        <v>48</v>
      </c>
      <c r="C34" s="444" t="s">
        <v>465</v>
      </c>
      <c r="D34" s="430">
        <v>109156878.79999998</v>
      </c>
      <c r="E34" s="430">
        <v>19011</v>
      </c>
      <c r="F34" s="430">
        <v>146942282</v>
      </c>
      <c r="G34" s="565">
        <v>6</v>
      </c>
      <c r="H34" s="431">
        <v>258.0731627625</v>
      </c>
      <c r="I34" s="565"/>
      <c r="J34" s="432">
        <v>48</v>
      </c>
      <c r="K34" s="434"/>
      <c r="L34" s="434"/>
      <c r="M34" s="434"/>
      <c r="N34" s="434"/>
      <c r="O34" s="434"/>
      <c r="P34" s="434"/>
      <c r="Q34" s="434"/>
    </row>
    <row r="35" spans="1:17" s="433" customFormat="1" ht="12" customHeight="1">
      <c r="A35" s="400">
        <v>49</v>
      </c>
      <c r="B35" s="448">
        <v>49</v>
      </c>
      <c r="C35" s="444" t="s">
        <v>466</v>
      </c>
      <c r="D35" s="430">
        <v>0</v>
      </c>
      <c r="E35" s="430">
        <v>0</v>
      </c>
      <c r="F35" s="430">
        <v>0</v>
      </c>
      <c r="G35" s="569">
        <v>0</v>
      </c>
      <c r="H35" s="431">
        <v>0</v>
      </c>
      <c r="I35" s="565"/>
      <c r="J35" s="432">
        <v>49</v>
      </c>
      <c r="K35" s="434"/>
      <c r="L35" s="434"/>
      <c r="M35" s="434"/>
      <c r="N35" s="434"/>
      <c r="O35" s="434"/>
      <c r="P35" s="434"/>
      <c r="Q35" s="434"/>
    </row>
    <row r="36" spans="1:17" s="455" customFormat="1" ht="12" customHeight="1">
      <c r="A36" s="400"/>
      <c r="B36" s="428">
        <v>40</v>
      </c>
      <c r="C36" s="452" t="s">
        <v>467</v>
      </c>
      <c r="D36" s="436">
        <v>163013094.90999997</v>
      </c>
      <c r="E36" s="436">
        <v>30609</v>
      </c>
      <c r="F36" s="436">
        <v>416182643</v>
      </c>
      <c r="G36" s="436">
        <v>22</v>
      </c>
      <c r="H36" s="437">
        <v>813.1305590575</v>
      </c>
      <c r="I36" s="567"/>
      <c r="J36" s="432">
        <v>40</v>
      </c>
      <c r="K36" s="434"/>
      <c r="L36" s="434"/>
      <c r="M36" s="434"/>
      <c r="N36" s="434"/>
      <c r="O36" s="434"/>
      <c r="P36" s="434"/>
      <c r="Q36" s="434"/>
    </row>
    <row r="37" spans="1:17" s="455" customFormat="1" ht="12" customHeight="1">
      <c r="A37" s="400"/>
      <c r="B37" s="428"/>
      <c r="C37" s="456"/>
      <c r="D37" s="457"/>
      <c r="E37" s="457"/>
      <c r="F37" s="457"/>
      <c r="G37" s="457"/>
      <c r="H37" s="458"/>
      <c r="I37" s="567"/>
      <c r="J37" s="432"/>
      <c r="K37" s="434"/>
      <c r="L37" s="434"/>
      <c r="M37" s="434"/>
      <c r="N37" s="434"/>
      <c r="O37" s="434"/>
      <c r="P37" s="434"/>
      <c r="Q37" s="434"/>
    </row>
    <row r="38" spans="1:17" s="433" customFormat="1" ht="12" customHeight="1">
      <c r="A38" s="400">
        <v>51</v>
      </c>
      <c r="B38" s="448">
        <v>51</v>
      </c>
      <c r="C38" s="444" t="s">
        <v>468</v>
      </c>
      <c r="D38" s="430">
        <v>10089340.3</v>
      </c>
      <c r="E38" s="430">
        <v>2422</v>
      </c>
      <c r="F38" s="430">
        <v>33099659</v>
      </c>
      <c r="G38" s="565">
        <v>9</v>
      </c>
      <c r="H38" s="431">
        <v>127.41426080500001</v>
      </c>
      <c r="I38" s="565"/>
      <c r="J38" s="432">
        <v>51</v>
      </c>
      <c r="K38" s="207" t="s">
        <v>69</v>
      </c>
      <c r="L38" s="207" t="s">
        <v>69</v>
      </c>
      <c r="M38" s="207" t="s">
        <v>69</v>
      </c>
      <c r="N38" s="207" t="s">
        <v>69</v>
      </c>
      <c r="O38" s="207" t="s">
        <v>69</v>
      </c>
      <c r="P38" s="207" t="s">
        <v>69</v>
      </c>
      <c r="Q38" s="207" t="s">
        <v>69</v>
      </c>
    </row>
    <row r="39" spans="1:20" s="433" customFormat="1" ht="12" customHeight="1">
      <c r="A39" s="400">
        <v>52</v>
      </c>
      <c r="B39" s="448">
        <v>52</v>
      </c>
      <c r="C39" s="444" t="s">
        <v>469</v>
      </c>
      <c r="D39" s="430">
        <v>51126119.58000001</v>
      </c>
      <c r="E39" s="430">
        <v>8214</v>
      </c>
      <c r="F39" s="430">
        <v>23623383</v>
      </c>
      <c r="G39" s="565">
        <v>9</v>
      </c>
      <c r="H39" s="431">
        <v>265.43757853999995</v>
      </c>
      <c r="I39" s="565"/>
      <c r="J39" s="432">
        <v>52</v>
      </c>
      <c r="K39" s="434">
        <v>51</v>
      </c>
      <c r="L39" s="434">
        <v>52</v>
      </c>
      <c r="M39" s="434">
        <v>53</v>
      </c>
      <c r="N39" s="434">
        <v>54</v>
      </c>
      <c r="O39" s="434">
        <v>56</v>
      </c>
      <c r="P39" s="434">
        <v>58</v>
      </c>
      <c r="Q39" s="434">
        <v>59</v>
      </c>
      <c r="R39"/>
      <c r="S39"/>
      <c r="T39"/>
    </row>
    <row r="40" spans="1:20" s="433" customFormat="1" ht="12" customHeight="1">
      <c r="A40" s="400">
        <v>53</v>
      </c>
      <c r="B40" s="448">
        <v>53</v>
      </c>
      <c r="C40" s="444" t="s">
        <v>470</v>
      </c>
      <c r="D40" s="430">
        <v>230553157.85000002</v>
      </c>
      <c r="E40" s="430">
        <v>36014</v>
      </c>
      <c r="F40" s="430">
        <v>533144631</v>
      </c>
      <c r="G40" s="565">
        <v>31</v>
      </c>
      <c r="H40" s="431">
        <v>1287.5084741999997</v>
      </c>
      <c r="I40" s="565"/>
      <c r="J40" s="432">
        <v>53</v>
      </c>
      <c r="K40" s="434"/>
      <c r="L40" s="434"/>
      <c r="M40" s="434"/>
      <c r="N40" s="434"/>
      <c r="O40" s="434"/>
      <c r="P40" s="434"/>
      <c r="Q40"/>
      <c r="R40"/>
      <c r="S40"/>
      <c r="T40"/>
    </row>
    <row r="41" spans="1:20" s="433" customFormat="1" ht="12" customHeight="1">
      <c r="A41" s="400">
        <v>54</v>
      </c>
      <c r="B41" s="448">
        <v>54</v>
      </c>
      <c r="C41" s="444" t="s">
        <v>471</v>
      </c>
      <c r="D41" s="430">
        <v>273686349.34999996</v>
      </c>
      <c r="E41" s="430">
        <v>54852</v>
      </c>
      <c r="F41" s="430">
        <v>1062059490</v>
      </c>
      <c r="G41" s="565">
        <v>39</v>
      </c>
      <c r="H41" s="431">
        <v>1575.7727483625</v>
      </c>
      <c r="I41" s="565"/>
      <c r="J41" s="432">
        <v>54</v>
      </c>
      <c r="K41" s="434"/>
      <c r="L41" s="434"/>
      <c r="M41" s="434"/>
      <c r="N41" s="434"/>
      <c r="O41" s="434"/>
      <c r="P41" s="434"/>
      <c r="Q41"/>
      <c r="R41"/>
      <c r="S41"/>
      <c r="T41"/>
    </row>
    <row r="42" spans="1:20" s="433" customFormat="1" ht="12" customHeight="1">
      <c r="A42" s="400">
        <v>56</v>
      </c>
      <c r="B42" s="448">
        <v>56</v>
      </c>
      <c r="C42" s="444" t="s">
        <v>472</v>
      </c>
      <c r="D42" s="430">
        <v>42833866.79000002</v>
      </c>
      <c r="E42" s="430">
        <v>3865</v>
      </c>
      <c r="F42" s="430">
        <v>25015430</v>
      </c>
      <c r="G42" s="565">
        <v>15</v>
      </c>
      <c r="H42" s="431">
        <v>474.630052675</v>
      </c>
      <c r="I42" s="565"/>
      <c r="J42" s="432">
        <v>56</v>
      </c>
      <c r="K42" s="434"/>
      <c r="L42" s="434"/>
      <c r="M42" s="434"/>
      <c r="N42" s="434"/>
      <c r="O42" s="434"/>
      <c r="P42" s="434"/>
      <c r="Q42"/>
      <c r="R42"/>
      <c r="S42"/>
      <c r="T42"/>
    </row>
    <row r="43" spans="1:16" s="433" customFormat="1" ht="12" customHeight="1">
      <c r="A43" s="400">
        <v>58</v>
      </c>
      <c r="B43" s="448">
        <v>58</v>
      </c>
      <c r="C43" s="444" t="s">
        <v>473</v>
      </c>
      <c r="D43" s="430">
        <v>146951466.32999998</v>
      </c>
      <c r="E43" s="430">
        <v>29487</v>
      </c>
      <c r="F43" s="430">
        <v>307245588</v>
      </c>
      <c r="G43" s="565">
        <v>42</v>
      </c>
      <c r="H43" s="431">
        <v>1295.1454493494816</v>
      </c>
      <c r="I43" s="565"/>
      <c r="J43" s="432">
        <v>58</v>
      </c>
      <c r="K43" s="434"/>
      <c r="L43" s="434"/>
      <c r="M43" s="434"/>
      <c r="N43" s="434"/>
      <c r="O43" s="434"/>
      <c r="P43" s="434"/>
    </row>
    <row r="44" spans="1:16" ht="12" customHeight="1">
      <c r="A44" s="400">
        <v>59</v>
      </c>
      <c r="B44" s="448">
        <v>59</v>
      </c>
      <c r="C44" s="444" t="s">
        <v>474</v>
      </c>
      <c r="D44" s="430">
        <v>22374123.240000002</v>
      </c>
      <c r="E44" s="430">
        <v>2210</v>
      </c>
      <c r="F44" s="430">
        <v>6935843</v>
      </c>
      <c r="G44" s="569">
        <v>5</v>
      </c>
      <c r="H44" s="431">
        <v>393.459015715</v>
      </c>
      <c r="I44" s="565"/>
      <c r="J44" s="432">
        <v>59</v>
      </c>
      <c r="K44" s="434"/>
      <c r="L44" s="434"/>
      <c r="M44" s="434"/>
      <c r="N44" s="434"/>
      <c r="O44" s="434"/>
      <c r="P44" s="434"/>
    </row>
    <row r="45" spans="1:16" s="433" customFormat="1" ht="12" customHeight="1">
      <c r="A45" s="400"/>
      <c r="B45" s="448">
        <v>50</v>
      </c>
      <c r="C45" s="452" t="s">
        <v>475</v>
      </c>
      <c r="D45" s="436">
        <v>777614423.4399998</v>
      </c>
      <c r="E45" s="436">
        <v>137064</v>
      </c>
      <c r="F45" s="436">
        <v>1991124024</v>
      </c>
      <c r="G45" s="436">
        <v>150</v>
      </c>
      <c r="H45" s="437">
        <v>5419.3675796469815</v>
      </c>
      <c r="I45" s="567"/>
      <c r="J45" s="449">
        <v>50</v>
      </c>
      <c r="K45"/>
      <c r="L45"/>
      <c r="M45"/>
      <c r="N45"/>
      <c r="O45"/>
      <c r="P45"/>
    </row>
    <row r="46" spans="1:17" s="455" customFormat="1" ht="12" customHeight="1">
      <c r="A46" s="400"/>
      <c r="B46" s="428"/>
      <c r="C46" s="456"/>
      <c r="D46" s="457"/>
      <c r="E46" s="457"/>
      <c r="F46" s="457"/>
      <c r="G46" s="457"/>
      <c r="H46" s="458"/>
      <c r="I46" s="567"/>
      <c r="J46" s="432"/>
      <c r="K46" s="434"/>
      <c r="L46" s="434"/>
      <c r="M46" s="434"/>
      <c r="N46" s="434"/>
      <c r="O46" s="434"/>
      <c r="P46" s="434"/>
      <c r="Q46" s="434"/>
    </row>
    <row r="47" spans="1:14" s="433" customFormat="1" ht="12" customHeight="1">
      <c r="A47" s="400">
        <v>63</v>
      </c>
      <c r="B47" s="448">
        <v>63</v>
      </c>
      <c r="C47" s="444" t="s">
        <v>476</v>
      </c>
      <c r="D47" s="430">
        <v>3263147.71</v>
      </c>
      <c r="E47" s="430">
        <v>1276</v>
      </c>
      <c r="F47" s="430">
        <v>16772281</v>
      </c>
      <c r="G47" s="565">
        <v>5</v>
      </c>
      <c r="H47" s="431">
        <v>101.8478012525</v>
      </c>
      <c r="I47" s="565"/>
      <c r="J47" s="432">
        <v>63</v>
      </c>
      <c r="K47" s="207" t="s">
        <v>69</v>
      </c>
      <c r="L47" s="207" t="s">
        <v>69</v>
      </c>
      <c r="M47" s="207"/>
      <c r="N47" s="207"/>
    </row>
    <row r="48" spans="1:15" s="433" customFormat="1" ht="12" customHeight="1">
      <c r="A48" s="400">
        <v>67</v>
      </c>
      <c r="B48" s="448">
        <v>67</v>
      </c>
      <c r="C48" s="444" t="s">
        <v>477</v>
      </c>
      <c r="D48" s="430">
        <v>52448254.46</v>
      </c>
      <c r="E48" s="430">
        <v>4808</v>
      </c>
      <c r="F48" s="430">
        <v>11391481</v>
      </c>
      <c r="G48" s="569">
        <v>3</v>
      </c>
      <c r="H48" s="431">
        <v>229.782158955</v>
      </c>
      <c r="I48" s="565"/>
      <c r="J48" s="432">
        <v>67</v>
      </c>
      <c r="K48" s="434">
        <v>63</v>
      </c>
      <c r="L48" s="434">
        <v>67</v>
      </c>
      <c r="M48" s="434"/>
      <c r="N48" s="434"/>
      <c r="O48" s="455"/>
    </row>
    <row r="49" spans="1:15" s="433" customFormat="1" ht="12" customHeight="1">
      <c r="A49" s="400"/>
      <c r="B49" s="448">
        <v>60</v>
      </c>
      <c r="C49" s="452" t="s">
        <v>478</v>
      </c>
      <c r="D49" s="436">
        <v>55711402.17</v>
      </c>
      <c r="E49" s="436">
        <v>6084</v>
      </c>
      <c r="F49" s="436">
        <v>28163762</v>
      </c>
      <c r="G49" s="436">
        <v>8</v>
      </c>
      <c r="H49" s="437">
        <v>331.6299602075</v>
      </c>
      <c r="I49" s="567"/>
      <c r="J49" s="432">
        <v>60</v>
      </c>
      <c r="K49" s="434"/>
      <c r="L49" s="434"/>
      <c r="M49" s="434"/>
      <c r="N49" s="434"/>
      <c r="O49" s="455"/>
    </row>
    <row r="50" spans="1:17" s="455" customFormat="1" ht="12" customHeight="1">
      <c r="A50" s="400" t="s">
        <v>439</v>
      </c>
      <c r="B50" s="428" t="s">
        <v>439</v>
      </c>
      <c r="C50" s="453"/>
      <c r="D50" s="446"/>
      <c r="E50" s="459"/>
      <c r="F50" s="95"/>
      <c r="G50" s="95"/>
      <c r="H50" s="454"/>
      <c r="I50" s="570"/>
      <c r="J50" s="432" t="s">
        <v>439</v>
      </c>
      <c r="K50" s="434"/>
      <c r="L50" s="434"/>
      <c r="M50" s="434"/>
      <c r="N50" s="434"/>
      <c r="P50" s="433"/>
      <c r="Q50" s="433"/>
    </row>
    <row r="51" spans="1:16" s="433" customFormat="1" ht="12" customHeight="1">
      <c r="A51" s="400">
        <v>72</v>
      </c>
      <c r="B51" s="448">
        <v>72</v>
      </c>
      <c r="C51" s="444" t="s">
        <v>479</v>
      </c>
      <c r="D51" s="430">
        <v>0</v>
      </c>
      <c r="E51" s="430">
        <v>0</v>
      </c>
      <c r="F51" s="430">
        <v>0</v>
      </c>
      <c r="G51" s="565">
        <v>0</v>
      </c>
      <c r="H51" s="431">
        <v>0</v>
      </c>
      <c r="I51" s="565"/>
      <c r="J51" s="432">
        <v>72</v>
      </c>
      <c r="K51" s="434"/>
      <c r="L51"/>
      <c r="M51"/>
      <c r="N51"/>
      <c r="O51"/>
      <c r="P51"/>
    </row>
    <row r="52" spans="1:16" s="433" customFormat="1" ht="12" customHeight="1">
      <c r="A52" s="400">
        <v>73</v>
      </c>
      <c r="B52" s="448">
        <v>73</v>
      </c>
      <c r="C52" s="444" t="s">
        <v>480</v>
      </c>
      <c r="D52" s="430">
        <v>0</v>
      </c>
      <c r="E52" s="430">
        <v>0</v>
      </c>
      <c r="F52" s="430">
        <v>0</v>
      </c>
      <c r="G52" s="565">
        <v>0</v>
      </c>
      <c r="H52" s="431">
        <v>0</v>
      </c>
      <c r="I52" s="565"/>
      <c r="J52" s="432">
        <v>73</v>
      </c>
      <c r="K52" s="207" t="s">
        <v>69</v>
      </c>
      <c r="L52" s="207" t="s">
        <v>69</v>
      </c>
      <c r="M52" s="207" t="s">
        <v>69</v>
      </c>
      <c r="N52" s="207"/>
      <c r="O52" s="207"/>
      <c r="P52" s="207"/>
    </row>
    <row r="53" spans="1:17" ht="12" customHeight="1">
      <c r="A53" s="400">
        <v>78</v>
      </c>
      <c r="B53" s="448">
        <v>78</v>
      </c>
      <c r="C53" s="444" t="s">
        <v>481</v>
      </c>
      <c r="D53" s="430">
        <v>0</v>
      </c>
      <c r="E53" s="430">
        <v>0</v>
      </c>
      <c r="F53" s="430">
        <v>0</v>
      </c>
      <c r="G53" s="569">
        <v>0</v>
      </c>
      <c r="H53" s="431">
        <v>0</v>
      </c>
      <c r="I53" s="565"/>
      <c r="J53" s="432">
        <v>78</v>
      </c>
      <c r="K53" s="434">
        <v>72</v>
      </c>
      <c r="L53" s="434">
        <v>73</v>
      </c>
      <c r="M53" s="434">
        <v>78</v>
      </c>
      <c r="N53" s="434"/>
      <c r="O53" s="434"/>
      <c r="P53" s="434"/>
      <c r="Q53" s="433"/>
    </row>
    <row r="54" spans="2:17" ht="12" customHeight="1">
      <c r="B54" s="460">
        <v>70</v>
      </c>
      <c r="C54" s="452" t="s">
        <v>482</v>
      </c>
      <c r="D54" s="436">
        <v>0</v>
      </c>
      <c r="E54" s="436">
        <v>0</v>
      </c>
      <c r="F54" s="436">
        <v>0</v>
      </c>
      <c r="G54" s="436">
        <v>0</v>
      </c>
      <c r="H54" s="437">
        <v>0</v>
      </c>
      <c r="I54" s="567"/>
      <c r="J54" s="432">
        <v>70</v>
      </c>
      <c r="K54"/>
      <c r="O54" s="433"/>
      <c r="P54" s="433"/>
      <c r="Q54" s="455"/>
    </row>
    <row r="55" spans="1:17" ht="12" customHeight="1">
      <c r="A55" s="400"/>
      <c r="B55" s="428"/>
      <c r="C55" s="456"/>
      <c r="D55" s="446"/>
      <c r="E55" s="461"/>
      <c r="F55" s="95"/>
      <c r="G55" s="95"/>
      <c r="H55" s="454"/>
      <c r="I55" s="572"/>
      <c r="J55" s="432"/>
      <c r="K55" s="207" t="s">
        <v>69</v>
      </c>
      <c r="L55" s="207" t="s">
        <v>69</v>
      </c>
      <c r="M55" s="207" t="s">
        <v>69</v>
      </c>
      <c r="N55" s="207" t="s">
        <v>69</v>
      </c>
      <c r="O55" s="207" t="s">
        <v>69</v>
      </c>
      <c r="P55" s="207" t="s">
        <v>69</v>
      </c>
      <c r="Q55" s="207" t="s">
        <v>69</v>
      </c>
    </row>
    <row r="56" spans="1:17" s="455" customFormat="1" ht="12" customHeight="1">
      <c r="A56" s="400">
        <v>81</v>
      </c>
      <c r="B56" s="428">
        <v>81</v>
      </c>
      <c r="C56" s="444" t="s">
        <v>483</v>
      </c>
      <c r="D56" s="430">
        <v>0</v>
      </c>
      <c r="E56" s="430">
        <v>0</v>
      </c>
      <c r="F56" s="430">
        <v>0</v>
      </c>
      <c r="G56" s="565">
        <v>0</v>
      </c>
      <c r="H56" s="431">
        <v>0</v>
      </c>
      <c r="I56" s="565"/>
      <c r="J56" s="432">
        <v>81</v>
      </c>
      <c r="K56" s="463">
        <v>81</v>
      </c>
      <c r="L56" s="463">
        <v>83</v>
      </c>
      <c r="M56" s="463">
        <v>84</v>
      </c>
      <c r="N56" s="463">
        <v>85</v>
      </c>
      <c r="O56" s="463">
        <v>86</v>
      </c>
      <c r="P56" s="463">
        <v>87</v>
      </c>
      <c r="Q56" s="463">
        <v>89</v>
      </c>
    </row>
    <row r="57" spans="1:17" s="455" customFormat="1" ht="12" customHeight="1">
      <c r="A57" s="400">
        <v>83</v>
      </c>
      <c r="B57" s="428">
        <v>83</v>
      </c>
      <c r="C57" s="444" t="s">
        <v>484</v>
      </c>
      <c r="D57" s="430">
        <v>10058.7</v>
      </c>
      <c r="E57" s="430">
        <v>16</v>
      </c>
      <c r="F57" s="430">
        <v>247968</v>
      </c>
      <c r="G57" s="565">
        <v>1</v>
      </c>
      <c r="H57" s="431">
        <v>3.2969265</v>
      </c>
      <c r="I57" s="565"/>
      <c r="J57" s="432">
        <v>83</v>
      </c>
      <c r="K57" s="434"/>
      <c r="L57" s="433"/>
      <c r="M57" s="433"/>
      <c r="N57" s="433"/>
      <c r="O57" s="433"/>
      <c r="P57" s="433"/>
      <c r="Q57" s="433"/>
    </row>
    <row r="58" spans="1:17" s="465" customFormat="1" ht="12" customHeight="1">
      <c r="A58" s="400">
        <v>84</v>
      </c>
      <c r="B58" s="428">
        <v>84</v>
      </c>
      <c r="C58" s="444" t="s">
        <v>485</v>
      </c>
      <c r="D58" s="430">
        <v>0</v>
      </c>
      <c r="E58" s="430">
        <v>0</v>
      </c>
      <c r="F58" s="430">
        <v>0</v>
      </c>
      <c r="G58" s="565">
        <v>0</v>
      </c>
      <c r="H58" s="431">
        <v>0</v>
      </c>
      <c r="I58" s="565"/>
      <c r="J58" s="432">
        <v>84</v>
      </c>
      <c r="K58"/>
      <c r="L58" s="464"/>
      <c r="M58" s="464"/>
      <c r="N58" s="464"/>
      <c r="O58" s="464"/>
      <c r="P58" s="464"/>
      <c r="Q58" s="464"/>
    </row>
    <row r="59" spans="1:17" s="465" customFormat="1" ht="12" customHeight="1">
      <c r="A59" s="400">
        <v>85</v>
      </c>
      <c r="B59" s="428">
        <v>85</v>
      </c>
      <c r="C59" s="444" t="s">
        <v>486</v>
      </c>
      <c r="D59" s="430">
        <v>106332672.82999998</v>
      </c>
      <c r="E59" s="430">
        <v>29098</v>
      </c>
      <c r="F59" s="430">
        <v>529229606</v>
      </c>
      <c r="G59" s="565">
        <v>15</v>
      </c>
      <c r="H59" s="431">
        <v>405.0779821700001</v>
      </c>
      <c r="I59" s="565"/>
      <c r="J59" s="432">
        <v>85</v>
      </c>
      <c r="K59"/>
      <c r="L59" s="464"/>
      <c r="M59" s="464"/>
      <c r="N59" s="464"/>
      <c r="O59" s="464"/>
      <c r="P59" s="464"/>
      <c r="Q59" s="464"/>
    </row>
    <row r="60" spans="1:17" s="465" customFormat="1" ht="12" customHeight="1">
      <c r="A60" s="400">
        <v>86</v>
      </c>
      <c r="B60" s="428">
        <v>86</v>
      </c>
      <c r="C60" s="444" t="s">
        <v>487</v>
      </c>
      <c r="D60" s="430">
        <v>60100252.67000001</v>
      </c>
      <c r="E60" s="430">
        <v>5410</v>
      </c>
      <c r="F60" s="430">
        <v>42063915</v>
      </c>
      <c r="G60" s="565">
        <v>25</v>
      </c>
      <c r="H60" s="431">
        <v>1067.2827211925</v>
      </c>
      <c r="I60" s="565"/>
      <c r="J60" s="432">
        <v>86</v>
      </c>
      <c r="K60"/>
      <c r="L60" s="464"/>
      <c r="M60" s="464"/>
      <c r="N60" s="464"/>
      <c r="O60" s="464"/>
      <c r="P60" s="464"/>
      <c r="Q60" s="464"/>
    </row>
    <row r="61" spans="1:17" s="465" customFormat="1" ht="12" customHeight="1">
      <c r="A61" s="400">
        <v>87</v>
      </c>
      <c r="B61" s="428">
        <v>87</v>
      </c>
      <c r="C61" s="444" t="s">
        <v>488</v>
      </c>
      <c r="D61" s="430">
        <v>215531111.6900001</v>
      </c>
      <c r="E61" s="430">
        <v>44494</v>
      </c>
      <c r="F61" s="430">
        <v>595674298</v>
      </c>
      <c r="G61" s="565">
        <v>42</v>
      </c>
      <c r="H61" s="431">
        <v>2299.8522496850005</v>
      </c>
      <c r="I61" s="565"/>
      <c r="J61" s="432">
        <v>87</v>
      </c>
      <c r="K61"/>
      <c r="L61" s="464"/>
      <c r="M61" s="464"/>
      <c r="N61" s="464"/>
      <c r="O61" s="464"/>
      <c r="P61" s="464"/>
      <c r="Q61" s="464"/>
    </row>
    <row r="62" spans="1:17" s="465" customFormat="1" ht="12" customHeight="1">
      <c r="A62" s="400">
        <v>89</v>
      </c>
      <c r="B62" s="428">
        <v>89</v>
      </c>
      <c r="C62" s="444" t="s">
        <v>489</v>
      </c>
      <c r="D62" s="466">
        <v>0</v>
      </c>
      <c r="E62" s="466">
        <v>0</v>
      </c>
      <c r="F62" s="466">
        <v>0</v>
      </c>
      <c r="G62" s="569">
        <v>0</v>
      </c>
      <c r="H62" s="467">
        <v>0</v>
      </c>
      <c r="I62" s="569"/>
      <c r="J62" s="432">
        <v>89</v>
      </c>
      <c r="K62"/>
      <c r="L62" s="464"/>
      <c r="M62" s="464"/>
      <c r="N62" s="464"/>
      <c r="O62" s="464"/>
      <c r="P62" s="464"/>
      <c r="Q62" s="464"/>
    </row>
    <row r="63" spans="1:17" s="465" customFormat="1" ht="12" customHeight="1">
      <c r="A63" s="400"/>
      <c r="B63" s="428">
        <v>80</v>
      </c>
      <c r="C63" s="452" t="s">
        <v>490</v>
      </c>
      <c r="D63" s="416">
        <v>381974095.8900001</v>
      </c>
      <c r="E63" s="416">
        <v>79018</v>
      </c>
      <c r="F63" s="416">
        <v>1167215787</v>
      </c>
      <c r="G63" s="416">
        <v>83</v>
      </c>
      <c r="H63" s="417">
        <v>3775.5098795475005</v>
      </c>
      <c r="I63" s="567"/>
      <c r="J63" s="432">
        <v>80</v>
      </c>
      <c r="K63"/>
      <c r="L63" s="464"/>
      <c r="M63" s="464"/>
      <c r="N63" s="464"/>
      <c r="O63" s="464"/>
      <c r="P63" s="464"/>
      <c r="Q63" s="464"/>
    </row>
    <row r="64" spans="1:17" s="465" customFormat="1" ht="12" customHeight="1">
      <c r="A64" s="400"/>
      <c r="B64" s="428"/>
      <c r="C64" s="456"/>
      <c r="D64" s="446"/>
      <c r="E64" s="468"/>
      <c r="F64" s="446"/>
      <c r="G64" s="446"/>
      <c r="H64" s="447"/>
      <c r="I64" s="572"/>
      <c r="J64" s="432"/>
      <c r="K64"/>
      <c r="L64" s="464"/>
      <c r="M64" s="464"/>
      <c r="N64" s="464"/>
      <c r="O64" s="464"/>
      <c r="P64" s="464"/>
      <c r="Q64" s="464"/>
    </row>
    <row r="65" spans="1:17" s="465" customFormat="1" ht="12" customHeight="1">
      <c r="A65" s="400">
        <v>93</v>
      </c>
      <c r="B65" s="428">
        <v>93</v>
      </c>
      <c r="C65" s="429" t="s">
        <v>491</v>
      </c>
      <c r="D65" s="430">
        <v>22542230.07</v>
      </c>
      <c r="E65" s="430">
        <v>6423</v>
      </c>
      <c r="F65" s="430">
        <v>25997089</v>
      </c>
      <c r="G65" s="565">
        <v>6</v>
      </c>
      <c r="H65" s="431">
        <v>206.76742234499997</v>
      </c>
      <c r="I65" s="565"/>
      <c r="J65" s="432">
        <v>93</v>
      </c>
      <c r="K65"/>
      <c r="L65" s="464"/>
      <c r="M65" s="464"/>
      <c r="N65" s="464"/>
      <c r="O65" s="464"/>
      <c r="P65" s="464"/>
      <c r="Q65" s="464"/>
    </row>
    <row r="66" spans="1:17" s="455" customFormat="1" ht="12" customHeight="1">
      <c r="A66" s="400">
        <v>97</v>
      </c>
      <c r="B66" s="428">
        <v>97</v>
      </c>
      <c r="C66" s="429" t="s">
        <v>492</v>
      </c>
      <c r="D66" s="430">
        <v>983819505.1300002</v>
      </c>
      <c r="E66" s="430">
        <v>72361</v>
      </c>
      <c r="F66" s="430">
        <v>317091981</v>
      </c>
      <c r="G66" s="569">
        <v>41</v>
      </c>
      <c r="H66" s="431">
        <v>5430.143769190255</v>
      </c>
      <c r="I66" s="565"/>
      <c r="J66" s="432">
        <v>97</v>
      </c>
      <c r="K66" s="463"/>
      <c r="L66"/>
      <c r="M66"/>
      <c r="N66"/>
      <c r="O66"/>
      <c r="P66"/>
      <c r="Q66" s="433"/>
    </row>
    <row r="67" spans="1:17" s="54" customFormat="1" ht="12.75">
      <c r="A67" s="393"/>
      <c r="B67" s="428">
        <v>90</v>
      </c>
      <c r="C67" s="91" t="s">
        <v>493</v>
      </c>
      <c r="D67" s="436">
        <v>1006361735.2000003</v>
      </c>
      <c r="E67" s="436">
        <v>78784</v>
      </c>
      <c r="F67" s="436">
        <v>343089070</v>
      </c>
      <c r="G67" s="436">
        <v>47</v>
      </c>
      <c r="H67" s="437">
        <v>5636.911191535255</v>
      </c>
      <c r="I67" s="438"/>
      <c r="J67"/>
      <c r="K67" s="207" t="s">
        <v>69</v>
      </c>
      <c r="L67" s="207" t="s">
        <v>69</v>
      </c>
      <c r="M67" s="207"/>
      <c r="N67" s="433"/>
      <c r="O67" s="433"/>
      <c r="P67" s="433"/>
      <c r="Q67" s="433"/>
    </row>
    <row r="68" spans="2:17" ht="12.75">
      <c r="B68" s="469"/>
      <c r="C68" s="452"/>
      <c r="D68" s="470"/>
      <c r="E68" s="471"/>
      <c r="F68" s="472"/>
      <c r="G68" s="472"/>
      <c r="H68" s="473"/>
      <c r="I68" s="462"/>
      <c r="K68" s="474">
        <v>93</v>
      </c>
      <c r="L68" s="475">
        <v>97</v>
      </c>
      <c r="M68" s="474"/>
      <c r="N68" s="455"/>
      <c r="O68" s="455"/>
      <c r="P68" s="455"/>
      <c r="Q68" s="433"/>
    </row>
    <row r="69" spans="1:17" s="455" customFormat="1" ht="12.75">
      <c r="A69" s="400"/>
      <c r="B69" s="137"/>
      <c r="C69" s="476" t="s">
        <v>494</v>
      </c>
      <c r="D69" s="477">
        <v>2675202447.48</v>
      </c>
      <c r="E69" s="478">
        <v>380947</v>
      </c>
      <c r="F69" s="478">
        <v>4909241935</v>
      </c>
      <c r="G69" s="478">
        <v>385</v>
      </c>
      <c r="H69" s="477">
        <v>18036.03732669787</v>
      </c>
      <c r="I69" s="479"/>
      <c r="J69" s="23"/>
      <c r="K69" s="434"/>
      <c r="L69" s="433"/>
      <c r="M69" s="433"/>
      <c r="N69" s="433"/>
      <c r="O69" s="433"/>
      <c r="P69" s="433"/>
      <c r="Q69"/>
    </row>
    <row r="70" spans="1:17" s="455" customFormat="1" ht="12.75" customHeight="1">
      <c r="A70" s="400"/>
      <c r="B70" s="394"/>
      <c r="C70" s="480"/>
      <c r="D70" s="481"/>
      <c r="F70" s="442"/>
      <c r="G70" s="442"/>
      <c r="H70" s="443"/>
      <c r="I70" s="462"/>
      <c r="J70"/>
      <c r="K70" s="434"/>
      <c r="L70" s="433"/>
      <c r="M70" s="433"/>
      <c r="N70" s="433"/>
      <c r="O70" s="433"/>
      <c r="P70" s="433"/>
      <c r="Q70"/>
    </row>
    <row r="71" spans="1:11" s="23" customFormat="1" ht="12.75">
      <c r="A71" s="104"/>
      <c r="B71" s="104"/>
      <c r="C71"/>
      <c r="D71" s="181"/>
      <c r="E71" s="181"/>
      <c r="F71" s="181"/>
      <c r="G71" s="181"/>
      <c r="H71" s="181"/>
      <c r="I71"/>
      <c r="J71"/>
      <c r="K71" s="482"/>
    </row>
    <row r="72" spans="1:17" s="455" customFormat="1" ht="12.75">
      <c r="A72" s="104"/>
      <c r="B72" s="104"/>
      <c r="C72"/>
      <c r="E72"/>
      <c r="F72" s="204"/>
      <c r="G72" s="204"/>
      <c r="H72" s="402"/>
      <c r="I72"/>
      <c r="J72"/>
      <c r="K72" s="434"/>
      <c r="L72" s="433"/>
      <c r="M72" s="433"/>
      <c r="N72" s="433"/>
      <c r="O72" s="433"/>
      <c r="P72" s="433"/>
      <c r="Q72"/>
    </row>
    <row r="73" spans="1:16" ht="12.75">
      <c r="A73" s="104"/>
      <c r="B73" s="104"/>
      <c r="D73" s="483"/>
      <c r="E73" s="483"/>
      <c r="F73" s="483"/>
      <c r="K73" s="434"/>
      <c r="L73" s="433"/>
      <c r="M73" s="433"/>
      <c r="N73" s="433"/>
      <c r="O73" s="433"/>
      <c r="P73" s="433"/>
    </row>
    <row r="74" spans="1:17" ht="12.75">
      <c r="A74" s="104"/>
      <c r="B74" s="104"/>
      <c r="K74" s="434"/>
      <c r="L74" s="433"/>
      <c r="M74" s="433"/>
      <c r="N74" s="433"/>
      <c r="O74" s="433"/>
      <c r="P74" s="433"/>
      <c r="Q74" s="455"/>
    </row>
    <row r="75" spans="1:17" ht="12.75">
      <c r="A75" s="104"/>
      <c r="B75" s="104"/>
      <c r="K75" s="434"/>
      <c r="Q75" s="455"/>
    </row>
    <row r="76" spans="1:17" ht="12.75">
      <c r="A76" s="104"/>
      <c r="B76" s="104"/>
      <c r="K76" s="434"/>
      <c r="Q76" s="465"/>
    </row>
    <row r="77" spans="1:17" ht="12.75">
      <c r="A77" s="104"/>
      <c r="B77" s="104"/>
      <c r="K77" s="434"/>
      <c r="L77" s="455"/>
      <c r="M77" s="455"/>
      <c r="N77" s="455"/>
      <c r="O77" s="455"/>
      <c r="P77" s="455"/>
      <c r="Q77" s="455"/>
    </row>
    <row r="78" spans="1:11" ht="12.75">
      <c r="A78" s="104"/>
      <c r="B78" s="104"/>
      <c r="K78" s="434"/>
    </row>
    <row r="79" spans="1:17" ht="12.75">
      <c r="A79" s="104"/>
      <c r="B79" s="104"/>
      <c r="K79" s="434"/>
      <c r="L79" s="433"/>
      <c r="M79" s="433"/>
      <c r="N79" s="433"/>
      <c r="O79" s="433"/>
      <c r="P79" s="433"/>
      <c r="Q79" s="54"/>
    </row>
    <row r="80" spans="1:16" ht="12.75">
      <c r="A80" s="104"/>
      <c r="B80" s="104"/>
      <c r="K80" s="434"/>
      <c r="L80" s="433"/>
      <c r="M80" s="433"/>
      <c r="N80" s="433"/>
      <c r="O80" s="433"/>
      <c r="P80" s="433"/>
    </row>
    <row r="81" spans="1:17" ht="12.75">
      <c r="A81" s="104"/>
      <c r="B81" s="104"/>
      <c r="K81" s="434"/>
      <c r="L81" s="433"/>
      <c r="M81" s="433"/>
      <c r="N81" s="433"/>
      <c r="O81" s="433"/>
      <c r="P81" s="433"/>
      <c r="Q81" s="455"/>
    </row>
    <row r="82" spans="1:17" ht="12.75">
      <c r="A82" s="104"/>
      <c r="B82" s="104"/>
      <c r="K82" s="434"/>
      <c r="L82" s="433"/>
      <c r="M82" s="433"/>
      <c r="N82" s="433"/>
      <c r="O82" s="433"/>
      <c r="P82" s="433"/>
      <c r="Q82" s="455"/>
    </row>
    <row r="83" spans="1:17" ht="12.75">
      <c r="A83" s="104"/>
      <c r="B83" s="104"/>
      <c r="K83" s="434"/>
      <c r="L83" s="455"/>
      <c r="M83" s="455"/>
      <c r="N83" s="455"/>
      <c r="O83" s="455"/>
      <c r="P83" s="455"/>
      <c r="Q83" s="455"/>
    </row>
    <row r="84" spans="1:17" ht="12.75">
      <c r="A84" s="104"/>
      <c r="B84" s="104"/>
      <c r="K84" s="434"/>
      <c r="L84" s="433"/>
      <c r="M84" s="433"/>
      <c r="N84" s="433"/>
      <c r="O84" s="433"/>
      <c r="P84" s="433"/>
      <c r="Q84" s="455"/>
    </row>
    <row r="85" spans="1:16" ht="12.75">
      <c r="A85" s="104"/>
      <c r="B85" s="104"/>
      <c r="K85" s="434"/>
      <c r="L85" s="433"/>
      <c r="M85" s="433"/>
      <c r="N85" s="433"/>
      <c r="O85" s="433"/>
      <c r="P85" s="433"/>
    </row>
    <row r="86" spans="1:11" ht="12.75">
      <c r="A86" s="104"/>
      <c r="B86" s="104"/>
      <c r="K86" s="434"/>
    </row>
    <row r="87" spans="1:11" ht="12.75">
      <c r="A87" s="104"/>
      <c r="B87" s="104"/>
      <c r="K87" s="434"/>
    </row>
    <row r="88" spans="1:11" ht="12.75">
      <c r="A88" s="104"/>
      <c r="B88" s="104"/>
      <c r="K88" s="434"/>
    </row>
    <row r="89" spans="1:11" ht="12.75">
      <c r="A89" s="104"/>
      <c r="B89" s="104"/>
      <c r="K89" s="434"/>
    </row>
    <row r="90" spans="1:11" ht="12.75">
      <c r="A90" s="104"/>
      <c r="B90" s="104"/>
      <c r="K90" s="434"/>
    </row>
    <row r="91" spans="1:16" ht="12.75">
      <c r="A91" s="104"/>
      <c r="B91" s="104"/>
      <c r="K91" s="484"/>
      <c r="L91" s="455"/>
      <c r="M91" s="455"/>
      <c r="N91" s="455"/>
      <c r="O91" s="455"/>
      <c r="P91" s="455"/>
    </row>
    <row r="92" spans="11:16" ht="12.75">
      <c r="K92" s="485"/>
      <c r="L92" s="455"/>
      <c r="M92" s="455"/>
      <c r="N92" s="455"/>
      <c r="O92" s="455"/>
      <c r="P92" s="455"/>
    </row>
    <row r="93" spans="11:16" ht="12.75">
      <c r="K93" s="463"/>
      <c r="L93" s="465"/>
      <c r="M93" s="465"/>
      <c r="N93" s="465"/>
      <c r="O93" s="465"/>
      <c r="P93" s="465"/>
    </row>
    <row r="94" spans="11:16" ht="12.75">
      <c r="K94" s="485"/>
      <c r="L94" s="455"/>
      <c r="M94" s="455"/>
      <c r="N94" s="455"/>
      <c r="O94" s="455"/>
      <c r="P94" s="455"/>
    </row>
    <row r="95" ht="12.75">
      <c r="K95" s="474"/>
    </row>
    <row r="96" spans="11:16" ht="12.75">
      <c r="K96" s="475"/>
      <c r="L96" s="54"/>
      <c r="M96" s="54"/>
      <c r="N96" s="54"/>
      <c r="O96" s="54"/>
      <c r="P96" s="54"/>
    </row>
    <row r="97" ht="12.75">
      <c r="K97" s="474"/>
    </row>
    <row r="98" spans="11:16" ht="12.75">
      <c r="K98" s="486"/>
      <c r="L98" s="455"/>
      <c r="M98" s="455"/>
      <c r="N98" s="455"/>
      <c r="O98" s="455"/>
      <c r="P98" s="455"/>
    </row>
    <row r="99" spans="11:16" ht="12.75">
      <c r="K99" s="486"/>
      <c r="L99" s="455"/>
      <c r="M99" s="455"/>
      <c r="N99" s="455"/>
      <c r="O99" s="455"/>
      <c r="P99" s="455"/>
    </row>
    <row r="100" spans="11:16" ht="12.75">
      <c r="K100" s="485"/>
      <c r="L100" s="455"/>
      <c r="M100" s="455"/>
      <c r="N100" s="455"/>
      <c r="O100" s="455"/>
      <c r="P100" s="455"/>
    </row>
    <row r="101" spans="11:16" ht="12.75">
      <c r="K101" s="485"/>
      <c r="L101" s="455"/>
      <c r="M101" s="455"/>
      <c r="N101" s="455"/>
      <c r="O101" s="455"/>
      <c r="P101" s="455"/>
    </row>
  </sheetData>
  <printOptions/>
  <pageMargins left="0.5118110236220472" right="0.1968503937007874" top="0" bottom="0.5905511811023623" header="0.5118110236220472" footer="0.31496062992125984"/>
  <pageSetup fitToHeight="1" fitToWidth="1" horizontalDpi="300" verticalDpi="300" orientation="portrait" paperSize="9" scale="94" r:id="rId1"/>
  <headerFooter alignWithMargins="0">
    <oddFooter>&amp;Chttp://www.londonstockexchange.com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 Woodley</cp:lastModifiedBy>
  <cp:lastPrinted>2000-04-06T11:17:35Z</cp:lastPrinted>
  <dcterms:created xsi:type="dcterms:W3CDTF">2000-02-03T10:22:09Z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