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555" activeTab="1"/>
  </bookViews>
  <sheets>
    <sheet name="Cover" sheetId="1" r:id="rId1"/>
    <sheet name="Pge 1" sheetId="2" r:id="rId2"/>
    <sheet name="Further" sheetId="3" r:id="rId3"/>
    <sheet name="canc" sheetId="4" r:id="rId4"/>
    <sheet name="TOver" sheetId="5" r:id="rId5"/>
    <sheet name="SECTOR " sheetId="6" r:id="rId6"/>
    <sheet name="Notes" sheetId="7" r:id="rId7"/>
  </sheets>
  <externalReferences>
    <externalReference r:id="rId10"/>
    <externalReference r:id="rId11"/>
  </externalReferences>
  <definedNames>
    <definedName name="CRITERIA" localSheetId="5">'SECTOR '!#REF!</definedName>
    <definedName name="_xlnm.Print_Area" localSheetId="3">'canc'!$A$1:$F$104</definedName>
    <definedName name="_xlnm.Print_Area" localSheetId="2">'Further'!$A$1:$H$118</definedName>
    <definedName name="_xlnm.Print_Area" localSheetId="6">'Notes'!$C$1:$L$66</definedName>
    <definedName name="_xlnm.Print_Area" localSheetId="1">'Pge 1'!$A$1:$J$197</definedName>
    <definedName name="_xlnm.Print_Area" localSheetId="5">'SECTOR '!$B$2:$I$69</definedName>
    <definedName name="_xlnm.Print_Area" localSheetId="4">'TOver'!$A$1:$L$1288</definedName>
    <definedName name="_xlnm.Print_Titles" localSheetId="2">'Further'!$1:$5</definedName>
    <definedName name="_xlnm.Print_Titles" localSheetId="1">'Pge 1'!$22:$27</definedName>
    <definedName name="_xlnm.Print_Titles" localSheetId="4">'TOver'!$1:$5</definedName>
    <definedName name="SEC5CLOSE" localSheetId="5">[1]!SEC5CLOSE</definedName>
    <definedName name="SEC5CLOSE">[2]!SEC5CLOSE</definedName>
    <definedName name="Sec5macro" localSheetId="5">[1]!Sec5macro</definedName>
    <definedName name="Sec5macro">[2]!Sec5macro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<sst xmlns="http://schemas.openxmlformats.org/spreadsheetml/2006/main" count="2806" uniqueCount="1401">
  <si>
    <t>at 29/06/01</t>
  </si>
  <si>
    <t>at 29/6/01</t>
  </si>
  <si>
    <t>15 admissions</t>
  </si>
  <si>
    <t xml:space="preserve">GOODBODY STOCKBROKERS         </t>
  </si>
  <si>
    <t>CLS ,MLSB,NITE,TEAM, WINS</t>
  </si>
  <si>
    <t>ALTI,BGMM,NITE,NUMS, WINS</t>
  </si>
  <si>
    <t xml:space="preserve">NITE,SGSL,UBSW,WINS </t>
  </si>
  <si>
    <t xml:space="preserve">ALTI,NITE,WDBM,WINS </t>
  </si>
  <si>
    <t xml:space="preserve">HHGI,NITE,SCAP,WINS </t>
  </si>
  <si>
    <t>ALTI,MLSB,NITE,TEAM, WEST,WINS</t>
  </si>
  <si>
    <t>IHCS,MLSB,NITE,PEEL, WINS</t>
  </si>
  <si>
    <t>ALTI,MLSB,NITE,PEEL, SCAP,WINS</t>
  </si>
  <si>
    <t>Leeds</t>
  </si>
  <si>
    <t xml:space="preserve">IHCS,MLSB,NITE,WINS </t>
  </si>
  <si>
    <t xml:space="preserve">NITE,PEEL,TEAM,WINS </t>
  </si>
  <si>
    <t xml:space="preserve">ALTI,NITE,WINS </t>
  </si>
  <si>
    <t>ALTI,CAZN,GRAB,MLSB, WINS</t>
  </si>
  <si>
    <t xml:space="preserve">JPJL,WINS </t>
  </si>
  <si>
    <t>BGMM,CSFS,HSBC, MLSB,NITE,OMSL,PEEL,WINS</t>
  </si>
  <si>
    <t>MLSB,NMRA,PEEL, TEAM, WINS</t>
  </si>
  <si>
    <t>CHMM,MLSB,NITE, NMRA, PEEL,WINS</t>
  </si>
  <si>
    <t>PEEL,SCAP</t>
  </si>
  <si>
    <t>BGMM,MLSB,NITE, OMSL,PEEL,WINS</t>
  </si>
  <si>
    <t>MLSB,PEEL,SCAP, WDBM, WINS</t>
  </si>
  <si>
    <t>BGMM,MLSB,PEEL, SCAP, WINS</t>
  </si>
  <si>
    <t>CHMM,MLSB,NITE, OMSL,WINS</t>
  </si>
  <si>
    <t>BGMM,CSFS,MLSB, WDBM, WINS</t>
  </si>
  <si>
    <t>JPJL,MLSB</t>
  </si>
  <si>
    <t>HOOD,MLSB,NITE, WDBM, WINS</t>
  </si>
  <si>
    <t>CSFB,WEST</t>
  </si>
  <si>
    <t>Market statistics</t>
  </si>
  <si>
    <t>Key statistics</t>
  </si>
  <si>
    <t>Total</t>
  </si>
  <si>
    <t>FTSE AIM</t>
  </si>
  <si>
    <t>Market</t>
  </si>
  <si>
    <t>no. of</t>
  </si>
  <si>
    <t>index</t>
  </si>
  <si>
    <t>capitalisation</t>
  </si>
  <si>
    <t>Total turnover</t>
  </si>
  <si>
    <t>companies</t>
  </si>
  <si>
    <t>Money raised</t>
  </si>
  <si>
    <t>No. of</t>
  </si>
  <si>
    <t>(£m)</t>
  </si>
  <si>
    <t>Value (£)</t>
  </si>
  <si>
    <t>bargains</t>
  </si>
  <si>
    <t>shares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</si>
  <si>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</si>
  <si>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</si>
  <si>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</si>
  <si>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</si>
  <si>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</si>
  <si>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</si>
  <si>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</si>
  <si>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</si>
  <si>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</si>
  <si>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</si>
  <si>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</si>
  <si>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</si>
  <si>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</si>
  <si>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</si>
  <si>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Nominated adviser</t>
  </si>
  <si>
    <t>joining</t>
  </si>
  <si>
    <t>Region</t>
  </si>
  <si>
    <t>Business activity</t>
  </si>
  <si>
    <t>admission (£m)</t>
  </si>
  <si>
    <t>(pence)</t>
  </si>
  <si>
    <t>issue (£m)</t>
  </si>
  <si>
    <t>Hartford Group</t>
  </si>
  <si>
    <t>Placing</t>
  </si>
  <si>
    <t>London</t>
  </si>
  <si>
    <t>-</t>
  </si>
  <si>
    <t>Ord 1p</t>
  </si>
  <si>
    <t>Tolent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</si>
  <si>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</si>
  <si>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</si>
  <si>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</si>
  <si>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</si>
  <si>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</si>
  <si>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</si>
  <si>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</si>
  <si>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</si>
  <si>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</si>
  <si>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</si>
  <si>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</si>
  <si>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At the request of the company following shareholders</t>
  </si>
  <si>
    <t>approval of a reverse takeover</t>
  </si>
  <si>
    <t>Transferred to Official List</t>
  </si>
  <si>
    <t>Following the failure of the issuer to appoint a relacement</t>
  </si>
  <si>
    <t>nominated adviser and nominated broker, pursuant to Rule 16.34</t>
  </si>
  <si>
    <t>co</t>
  </si>
  <si>
    <t>approval of reoganisation proposals</t>
  </si>
  <si>
    <t>Trading</t>
  </si>
  <si>
    <t>Share</t>
  </si>
  <si>
    <t>Business</t>
  </si>
  <si>
    <t>price (p)</t>
  </si>
  <si>
    <t>maker</t>
  </si>
  <si>
    <t>sector</t>
  </si>
  <si>
    <t>in issue</t>
  </si>
  <si>
    <t>code</t>
  </si>
  <si>
    <t>Equity</t>
  </si>
  <si>
    <t>10 Group Plc</t>
  </si>
  <si>
    <t>54</t>
  </si>
  <si>
    <t>(Formerly Birkdale Group)</t>
  </si>
  <si>
    <t>97</t>
  </si>
  <si>
    <t>Access Plus</t>
  </si>
  <si>
    <t>Adval Group Plc</t>
  </si>
  <si>
    <t>58</t>
  </si>
  <si>
    <t>African Gold</t>
  </si>
  <si>
    <t>Albemarle &amp; Bond Holdings</t>
  </si>
  <si>
    <t>87</t>
  </si>
  <si>
    <t>Alibi Communications</t>
  </si>
  <si>
    <t>48</t>
  </si>
  <si>
    <t>Amco Corporation</t>
  </si>
  <si>
    <t>13</t>
  </si>
  <si>
    <t>Ambient PLC</t>
  </si>
  <si>
    <t>(Formerly Ambient Media Corporation)</t>
  </si>
  <si>
    <t>Anglo Siberian Oil Company</t>
  </si>
  <si>
    <t>53</t>
  </si>
  <si>
    <t>Antonov</t>
  </si>
  <si>
    <t>31</t>
  </si>
  <si>
    <t>44</t>
  </si>
  <si>
    <t>Artisan (UK)</t>
  </si>
  <si>
    <t>ASK Central</t>
  </si>
  <si>
    <t>ATA Group</t>
  </si>
  <si>
    <t>Athelney Trust</t>
  </si>
  <si>
    <t>85</t>
  </si>
  <si>
    <t>Atlantic Caspian Resources</t>
  </si>
  <si>
    <t>(Formerly Wedderburn Securities)</t>
  </si>
  <si>
    <t>93</t>
  </si>
  <si>
    <t>Bakery Services</t>
  </si>
  <si>
    <t>63</t>
  </si>
  <si>
    <t>Baron Corporation</t>
  </si>
  <si>
    <t>Beaufort Group</t>
  </si>
  <si>
    <t>26</t>
  </si>
  <si>
    <t>Bilston &amp; Battersea Enamels</t>
  </si>
  <si>
    <t>34</t>
  </si>
  <si>
    <t>Birchin International</t>
  </si>
  <si>
    <t>(Formerly Rushmere Wynne Group)</t>
  </si>
  <si>
    <t>Birmingham City</t>
  </si>
  <si>
    <t>52</t>
  </si>
  <si>
    <t>Bogod Group</t>
  </si>
  <si>
    <t>51</t>
  </si>
  <si>
    <t>A' Ordinary 10p</t>
  </si>
  <si>
    <t>Bond International Software</t>
  </si>
  <si>
    <t>Bowness Leisure</t>
  </si>
  <si>
    <t>Brancote Holdings</t>
  </si>
  <si>
    <t>British Bloodstock Agency (The)</t>
  </si>
  <si>
    <t>Warrants</t>
  </si>
  <si>
    <t>Bulgin</t>
  </si>
  <si>
    <t>C.A.Coutts Holdings</t>
  </si>
  <si>
    <t>46</t>
  </si>
  <si>
    <t>CPL Resources</t>
  </si>
  <si>
    <t>CRC Group</t>
  </si>
  <si>
    <t xml:space="preserve">CW Residential </t>
  </si>
  <si>
    <t>86</t>
  </si>
  <si>
    <t>(Formerly Cavendish Wates)</t>
  </si>
  <si>
    <t>(Formerly Cavendish Wates First Assured)</t>
  </si>
  <si>
    <t>Caledonian Trust</t>
  </si>
  <si>
    <t>59</t>
  </si>
  <si>
    <t>Carlisle Holdings</t>
  </si>
  <si>
    <t>Cassidy Brothers</t>
  </si>
  <si>
    <t>Charlton Athletic</t>
  </si>
  <si>
    <t>Charterhouse Communications</t>
  </si>
  <si>
    <t>Chelsea Village</t>
  </si>
  <si>
    <t>Chorion</t>
  </si>
  <si>
    <t>(Formerly Trocadero)</t>
  </si>
  <si>
    <t>Clan Homes</t>
  </si>
  <si>
    <t>Clipper Ventures</t>
  </si>
  <si>
    <t>Comland Commercial</t>
  </si>
  <si>
    <t>Computerland UK</t>
  </si>
  <si>
    <t>Concurrent Technologies</t>
  </si>
  <si>
    <t>Conister Trust</t>
  </si>
  <si>
    <t>Connaught Plc</t>
  </si>
  <si>
    <t>25</t>
  </si>
  <si>
    <t>Cresco International</t>
  </si>
  <si>
    <t>Deep-Sea Leisure</t>
  </si>
  <si>
    <t xml:space="preserve">Delcam </t>
  </si>
  <si>
    <t>Dimension Resources</t>
  </si>
  <si>
    <t>Dinkie Heel</t>
  </si>
  <si>
    <t>Dobbies Garden Centres</t>
  </si>
  <si>
    <t>Downtex</t>
  </si>
  <si>
    <t>Electronic Retailing Systems Intl</t>
  </si>
  <si>
    <t>(Formerly Lancashire Enterprises)</t>
  </si>
  <si>
    <t>Epic Multimedia Group</t>
  </si>
  <si>
    <t>(Formerly Northstar Securities)</t>
  </si>
  <si>
    <t>Eurasia Mining</t>
  </si>
  <si>
    <t>Eurolink Managed Services</t>
  </si>
  <si>
    <t>Fairplace Consulting</t>
  </si>
  <si>
    <t>Fayrewood</t>
  </si>
  <si>
    <t>Fieldens</t>
  </si>
  <si>
    <t>Firestone Diamonds</t>
  </si>
  <si>
    <t>Flomerics Group</t>
  </si>
  <si>
    <t>Formscan</t>
  </si>
  <si>
    <t>Future Integrated Telephony</t>
  </si>
  <si>
    <t>67</t>
  </si>
  <si>
    <t>GB Railways Group</t>
  </si>
  <si>
    <t>G.R.(Holdings)</t>
  </si>
  <si>
    <t>GTL Resources</t>
  </si>
  <si>
    <t>(Formerly BKG Resources)</t>
  </si>
  <si>
    <t xml:space="preserve">Golden Prospect </t>
  </si>
  <si>
    <t>Gold Mines of Sardinia</t>
  </si>
  <si>
    <t>Gooch &amp; Housego</t>
  </si>
  <si>
    <t>Griffin Mining</t>
  </si>
  <si>
    <t>(Formerly European Mining Finance)</t>
  </si>
  <si>
    <t>Grosvenor Land Holdings</t>
  </si>
  <si>
    <t>Guiton Group</t>
  </si>
  <si>
    <t>Hacas Group</t>
  </si>
  <si>
    <t>(Formerly General Industries)</t>
  </si>
  <si>
    <t>Hat Pin</t>
  </si>
  <si>
    <t>Heavitree Brewery (The)</t>
  </si>
  <si>
    <t>Highams Systems Services Group</t>
  </si>
  <si>
    <t>Highland Timber</t>
  </si>
  <si>
    <t>Honeycombe Leisure</t>
  </si>
  <si>
    <t>Hydro-Dynamic Products</t>
  </si>
  <si>
    <t>11</t>
  </si>
  <si>
    <t>IFTE</t>
  </si>
  <si>
    <t>Intelligent Environments Group</t>
  </si>
  <si>
    <t>Interior Services Group</t>
  </si>
  <si>
    <t>Inter Link Foods</t>
  </si>
  <si>
    <t>Intermediate Equity</t>
  </si>
  <si>
    <t>International Greetings</t>
  </si>
  <si>
    <t>James R. Knowles Holdings</t>
  </si>
  <si>
    <t>Jennings Brothers</t>
  </si>
  <si>
    <t>Jetcam Intl Holdings Ltd</t>
  </si>
  <si>
    <t>John Lewis of Hungerford</t>
  </si>
  <si>
    <t>(Formerly Baris Holdings)</t>
  </si>
  <si>
    <t>Jumbo International</t>
  </si>
  <si>
    <t>(Formerly Self Sealing Systems International)</t>
  </si>
  <si>
    <t>Just Group</t>
  </si>
  <si>
    <t>Kern River</t>
  </si>
  <si>
    <t>Lady in Leisure Group</t>
  </si>
  <si>
    <t>Landround</t>
  </si>
  <si>
    <t>Lawrence</t>
  </si>
  <si>
    <t>24</t>
  </si>
  <si>
    <t>43</t>
  </si>
  <si>
    <t>Linton Park</t>
  </si>
  <si>
    <t>Loades</t>
  </si>
  <si>
    <t>London Securities</t>
  </si>
  <si>
    <t>London Town</t>
  </si>
  <si>
    <t>Longbridge International</t>
  </si>
  <si>
    <t>Longmead Group</t>
  </si>
  <si>
    <t>MV Sports Group</t>
  </si>
  <si>
    <t>(Formerly Snakeboard International)</t>
  </si>
  <si>
    <t>Maelor</t>
  </si>
  <si>
    <t>(Formerly Bramhall Group)</t>
  </si>
  <si>
    <t>Magnum Power</t>
  </si>
  <si>
    <t>Majestic Wine</t>
  </si>
  <si>
    <t>Mano River Resources</t>
  </si>
  <si>
    <t>Canadian register</t>
  </si>
  <si>
    <t>(Formerly Zicor Mining Inc)</t>
  </si>
  <si>
    <t>Matrix Healthcare</t>
  </si>
  <si>
    <t>Mears Group</t>
  </si>
  <si>
    <t>Media Content</t>
  </si>
  <si>
    <t>(Formerly Wilmslow Group)</t>
  </si>
  <si>
    <t>Megalomedia</t>
  </si>
  <si>
    <t>Metnor Group</t>
  </si>
  <si>
    <t>18</t>
  </si>
  <si>
    <t>Metrodome Group</t>
  </si>
  <si>
    <t>(Formerly Metrodome Films)</t>
  </si>
  <si>
    <t>Minorplanet Systems</t>
  </si>
  <si>
    <t>Mondas</t>
  </si>
  <si>
    <t>Mulberry Group</t>
  </si>
  <si>
    <t>NBA Quantum</t>
  </si>
  <si>
    <t>Netvest.com</t>
  </si>
  <si>
    <t>NMT Group</t>
  </si>
  <si>
    <t>NWF Group</t>
  </si>
  <si>
    <t>Nash (William)</t>
  </si>
  <si>
    <t>Netcall</t>
  </si>
  <si>
    <t>Newmark Technology Group</t>
  </si>
  <si>
    <t>(Formerly Property Asset Holdings)</t>
  </si>
  <si>
    <t>Northern Petroleum</t>
  </si>
  <si>
    <t>Nottingham Forest</t>
  </si>
  <si>
    <t>Offshore Tool &amp; Energy Corp</t>
  </si>
  <si>
    <t>Old Monk Company</t>
  </si>
  <si>
    <t>On-Line</t>
  </si>
  <si>
    <t>Optoplast</t>
  </si>
  <si>
    <t>(Formerly Wyefield Group)</t>
  </si>
  <si>
    <t>Pan Andean Resources</t>
  </si>
  <si>
    <t>Pathfinder Properties</t>
  </si>
  <si>
    <t>Peel Hotels</t>
  </si>
  <si>
    <t>Pennant International Group</t>
  </si>
  <si>
    <t>Perthshire Leisure Plc</t>
  </si>
  <si>
    <t>Pilat Technologies International</t>
  </si>
  <si>
    <t>Premier Direct Group</t>
  </si>
  <si>
    <t>Preston North End</t>
  </si>
  <si>
    <t xml:space="preserve">Private &amp; Comm. Finance Grp </t>
  </si>
  <si>
    <t>Proteome Sciences</t>
  </si>
  <si>
    <t>(Formerly Electrohporetics International)</t>
  </si>
  <si>
    <t>Pubs'N'Bars</t>
  </si>
  <si>
    <t>(Formerly London Asia Pacific)</t>
  </si>
  <si>
    <t>Ramco Energy</t>
  </si>
  <si>
    <t>Range Cooker Company</t>
  </si>
  <si>
    <t>Rapid Technology Group</t>
  </si>
  <si>
    <t>Razorback Vehicles Corp</t>
  </si>
  <si>
    <t>RDL Group</t>
  </si>
  <si>
    <t>Reflec</t>
  </si>
  <si>
    <t>RexOnline</t>
  </si>
  <si>
    <t>Riceman Insurance Investments</t>
  </si>
  <si>
    <t>83</t>
  </si>
  <si>
    <t>Robotic Technology Systems PLC</t>
  </si>
  <si>
    <t>SBS Group</t>
  </si>
  <si>
    <t xml:space="preserve">Safestore </t>
  </si>
  <si>
    <t>Savoy Asset Management</t>
  </si>
  <si>
    <t>Science Systems</t>
  </si>
  <si>
    <t>Screen</t>
  </si>
  <si>
    <t>Shelton (Martin) Group</t>
  </si>
  <si>
    <t>Sherry Fitzgerald Group</t>
  </si>
  <si>
    <t>Sira Business Services</t>
  </si>
  <si>
    <t>Sodra Petroleum AB</t>
  </si>
  <si>
    <t>Solid State Supplies</t>
  </si>
  <si>
    <t>Solitaire Group</t>
  </si>
  <si>
    <t>Soundtracs</t>
  </si>
  <si>
    <t>Southern Vectis</t>
  </si>
  <si>
    <t>Startit.com</t>
  </si>
  <si>
    <t>Surgical Innovations</t>
  </si>
  <si>
    <t>(Formerly Haemocell Plc)</t>
  </si>
  <si>
    <t>Sutton Harbour Holdings</t>
  </si>
  <si>
    <t>Systems Integrated Research</t>
  </si>
  <si>
    <t>Systems International Group</t>
  </si>
  <si>
    <t>(Formerly Captain O.M. Watts)</t>
  </si>
  <si>
    <t>Theo Fennell</t>
  </si>
  <si>
    <t>Thomas Potts</t>
  </si>
  <si>
    <t>Tom Hoskins</t>
  </si>
  <si>
    <t>Trinity Care</t>
  </si>
  <si>
    <t>UA Group</t>
  </si>
  <si>
    <t>Ultimate Leisure Group</t>
  </si>
  <si>
    <t>Unite Group (The)</t>
  </si>
  <si>
    <t>Univent</t>
  </si>
  <si>
    <t>VFG</t>
  </si>
  <si>
    <t>VI Group</t>
  </si>
  <si>
    <t>Victory Corporation</t>
  </si>
  <si>
    <t>47</t>
  </si>
  <si>
    <t>(Formerly Charriol Plc)</t>
  </si>
  <si>
    <t>Voss Net</t>
  </si>
  <si>
    <t>Weeks Group</t>
  </si>
  <si>
    <t>West 175 Enterprises</t>
  </si>
  <si>
    <t>West Bromwich Albion</t>
  </si>
  <si>
    <t>Western Selection</t>
  </si>
  <si>
    <t>Westmount Energy</t>
  </si>
  <si>
    <t>(Formerly Whitchurch Group)</t>
  </si>
  <si>
    <t xml:space="preserve">Willington </t>
  </si>
  <si>
    <t>Winchester Entertainment</t>
  </si>
  <si>
    <t>(Formerly Winchester Multimedia)</t>
  </si>
  <si>
    <t>Wynnstay Properties</t>
  </si>
  <si>
    <t>Xpertise Group</t>
  </si>
  <si>
    <t>Yeoman Group</t>
  </si>
  <si>
    <t>Business sector descriptions can be found on the Trading by sector page</t>
  </si>
  <si>
    <t>Fixed interest</t>
  </si>
  <si>
    <t>Bowness Leisure Prf</t>
  </si>
  <si>
    <t>Heavitree Brewery 11.5% Prf</t>
  </si>
  <si>
    <t>Priv&amp;Comm Fin Grp 8% Conv Loan</t>
  </si>
  <si>
    <t>Trinity Care Prf</t>
  </si>
  <si>
    <t>Grand totals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</si>
  <si>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</si>
  <si>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</si>
  <si>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</si>
  <si>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</si>
  <si>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</si>
  <si>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</si>
  <si>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</si>
  <si>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</si>
  <si>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</si>
  <si>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</si>
  <si>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</si>
  <si>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</si>
  <si>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</si>
  <si>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</si>
  <si>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</si>
  <si>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</si>
  <si>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</si>
  <si>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</si>
  <si>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</si>
  <si>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</si>
  <si>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</si>
  <si>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</si>
  <si>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</si>
  <si>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</si>
  <si>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</si>
  <si>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Packaging</t>
  </si>
  <si>
    <t>Personal Care &amp; Household Products</t>
  </si>
  <si>
    <t>Pharmaceuticals</t>
  </si>
  <si>
    <t>Tobacco</t>
  </si>
  <si>
    <t>Total Non-Cyclical Consumer Goods</t>
  </si>
  <si>
    <t>Distributors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</si>
  <si>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</si>
  <si>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</si>
  <si>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</si>
  <si>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</si>
  <si>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</si>
  <si>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</si>
  <si>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</si>
  <si>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</si>
  <si>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</si>
  <si>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</si>
  <si>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</si>
  <si>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</si>
  <si>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</si>
  <si>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</si>
  <si>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</si>
  <si>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</si>
  <si>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</si>
  <si>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</si>
  <si>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</si>
  <si>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Investment Companies Other</t>
  </si>
  <si>
    <t>Total Financials</t>
  </si>
  <si>
    <t>Information Technology Hardware</t>
  </si>
  <si>
    <t>Software &amp; Computer Services</t>
  </si>
  <si>
    <t>Total Information Technology</t>
  </si>
  <si>
    <t>Grand Total Equities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</si>
  <si>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</si>
  <si>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</si>
  <si>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</si>
  <si>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</si>
  <si>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</si>
  <si>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</si>
  <si>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</si>
  <si>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</si>
  <si>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</si>
  <si>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</si>
  <si>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</si>
  <si>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</si>
  <si>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 xml:space="preserve">MERRILL LYNCH INTERNATIONAL   </t>
  </si>
  <si>
    <t>BGMM</t>
  </si>
  <si>
    <t xml:space="preserve">BEESON GREGORY LD             </t>
  </si>
  <si>
    <t>NMRA</t>
  </si>
  <si>
    <t xml:space="preserve">NOMURA INTERNATIONAL PLC      </t>
  </si>
  <si>
    <t>CAZN</t>
  </si>
  <si>
    <t xml:space="preserve">CAZENOVE SECURITIES LTD       </t>
  </si>
  <si>
    <t>PEEL</t>
  </si>
  <si>
    <t>CLS.</t>
  </si>
  <si>
    <t xml:space="preserve">CREDIT LYONNAIS SECURITIES    </t>
  </si>
  <si>
    <t>CSCS</t>
  </si>
  <si>
    <t xml:space="preserve">COLLINS STEWART LTD.          </t>
  </si>
  <si>
    <t>SCAP</t>
  </si>
  <si>
    <t>SHORE CAPITAL STOCKBROKERS LTD</t>
  </si>
  <si>
    <t>CSFS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</si>
  <si>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</si>
  <si>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</si>
  <si>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</si>
  <si>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</si>
  <si>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</si>
  <si>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</si>
  <si>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</si>
  <si>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HHGI</t>
  </si>
  <si>
    <t xml:space="preserve">HERZOG HEINE GEDULD INTL      </t>
  </si>
  <si>
    <t>WDBM</t>
  </si>
  <si>
    <t xml:space="preserve">WILLIAMS DE BROE              </t>
  </si>
  <si>
    <t>HSBC</t>
  </si>
  <si>
    <t xml:space="preserve">HSBC SECURITIES               </t>
  </si>
  <si>
    <t>JPJL</t>
  </si>
  <si>
    <t xml:space="preserve">JP JENKINS LIMITED            </t>
  </si>
  <si>
    <t>WEST</t>
  </si>
  <si>
    <t xml:space="preserve">WESTLB PANMURE LD             </t>
  </si>
  <si>
    <t>JPMS</t>
  </si>
  <si>
    <t xml:space="preserve">J P MORGAN SECURITIES LTD     </t>
  </si>
  <si>
    <t>WINS</t>
  </si>
  <si>
    <t xml:space="preserve">WINTERFLOOD SECURITIES LTD    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</si>
  <si>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</si>
  <si>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</si>
  <si>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</si>
  <si>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</si>
  <si>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</si>
  <si>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AIM, the London Stock Exchange logo, SEAQ, SEAQ International and SETS are trade marks of the </t>
  </si>
  <si>
    <t>Desire Petroleum</t>
  </si>
  <si>
    <t>(Formerly WML Group)</t>
  </si>
  <si>
    <t>The AIM Market Statistics is a component of the Economic and Market Information service.</t>
  </si>
  <si>
    <t>Property Internet</t>
  </si>
  <si>
    <t>New Company</t>
  </si>
  <si>
    <t>Monotub Industries</t>
  </si>
  <si>
    <t>Threew.Net</t>
  </si>
  <si>
    <t>Aquarius Platinum</t>
  </si>
  <si>
    <t>(Formerly Voyager 2000)</t>
  </si>
  <si>
    <t>Newmedia Spark</t>
  </si>
  <si>
    <t>Pure Entertainment Games</t>
  </si>
  <si>
    <t>HOOD</t>
  </si>
  <si>
    <t>HOODLESS BRENNAN &amp; PARTNERS LD</t>
  </si>
  <si>
    <t>CHMM,MLSB,WINS</t>
  </si>
  <si>
    <t>(Formerly Langley &amp; Johnson Group)</t>
  </si>
  <si>
    <t>Harrier Group</t>
  </si>
  <si>
    <t xml:space="preserve">Tertiary Minerals </t>
  </si>
  <si>
    <t>Adaptive Venture Managers</t>
  </si>
  <si>
    <t>PrimeEnt</t>
  </si>
  <si>
    <t>(Formerly South Beach Concepts)</t>
  </si>
  <si>
    <t>Comprehensive Bus. Services</t>
  </si>
  <si>
    <t>Domino's Pizza UK &amp; Ireland</t>
  </si>
  <si>
    <t>Sopheon</t>
  </si>
  <si>
    <t>(Formerly Polydoc)</t>
  </si>
  <si>
    <t>Jamies Bars</t>
  </si>
  <si>
    <t>Digital Animations Group</t>
  </si>
  <si>
    <t>Westside Acquisitions</t>
  </si>
  <si>
    <t>Globalnet Financial.com</t>
  </si>
  <si>
    <t>Common Stock US$0.001 Reg 'S'</t>
  </si>
  <si>
    <t>Murray Financial Corporation</t>
  </si>
  <si>
    <t>Transense Technologies</t>
  </si>
  <si>
    <t>E-Primefinancial</t>
  </si>
  <si>
    <t>Honeysuckle Group</t>
  </si>
  <si>
    <t>Warrants to subscribe at 2p</t>
  </si>
  <si>
    <t>Warrants to subscribe at 4p</t>
  </si>
  <si>
    <t>RTS Networks Group</t>
  </si>
  <si>
    <t>Underwriting &amp; Subscription</t>
  </si>
  <si>
    <t>Blooms of Bressingham</t>
  </si>
  <si>
    <t>Veos</t>
  </si>
  <si>
    <t>Auto Indemnity Group</t>
  </si>
  <si>
    <t>(Formerly Scotswood Industries)</t>
  </si>
  <si>
    <t>www.londonstockexchange.com</t>
  </si>
  <si>
    <t>E-Capital Investments</t>
  </si>
  <si>
    <t>(Formerly Cambury Investments)</t>
  </si>
  <si>
    <t>Universe Group</t>
  </si>
  <si>
    <t>Acquisitor</t>
  </si>
  <si>
    <t>Gaming Internet</t>
  </si>
  <si>
    <t>(Formerly Galaxy Media Corporation)</t>
  </si>
  <si>
    <t>Mezzanine Group</t>
  </si>
  <si>
    <t>(Formerly Pembertons Group)</t>
  </si>
  <si>
    <t>(Formerly Card Clear)</t>
  </si>
  <si>
    <t>Lionheart</t>
  </si>
  <si>
    <t>Medi@Invest</t>
  </si>
  <si>
    <t>Peel Holdings</t>
  </si>
  <si>
    <t>Actif Group</t>
  </si>
  <si>
    <t>CSFB</t>
  </si>
  <si>
    <t>KLWT</t>
  </si>
  <si>
    <t>Prepared by the London Stock Exchange's Business Analysis unit.</t>
  </si>
  <si>
    <t xml:space="preserve">No. of </t>
  </si>
  <si>
    <t>Companies</t>
  </si>
  <si>
    <t>Easier</t>
  </si>
  <si>
    <t>(Formerly Fountain Forestry Holdings)</t>
  </si>
  <si>
    <t>Fountains</t>
  </si>
  <si>
    <t>Aberdeen Football Club</t>
  </si>
  <si>
    <t>(Formerly Blakes Clothing)</t>
  </si>
  <si>
    <t>Forbidden Technologies</t>
  </si>
  <si>
    <t>(Formerly Tarpan)</t>
  </si>
  <si>
    <t>EnterpriseAsia.com</t>
  </si>
  <si>
    <t>Legendary Investments</t>
  </si>
  <si>
    <t>Nanouniverse</t>
  </si>
  <si>
    <t>Topnotch Health Clubs</t>
  </si>
  <si>
    <t>Bristol &amp; West Investments</t>
  </si>
  <si>
    <t>Tornado Group</t>
  </si>
  <si>
    <t>IBNET</t>
  </si>
  <si>
    <t>Eurovestech</t>
  </si>
  <si>
    <t>Interregnum</t>
  </si>
  <si>
    <t>Fulcrum Pharma</t>
  </si>
  <si>
    <t>Focus Solutions Group</t>
  </si>
  <si>
    <t>Premier Management Holdings</t>
  </si>
  <si>
    <t>ADVFN.Com</t>
  </si>
  <si>
    <t>World Careers Network</t>
  </si>
  <si>
    <t>Bizzbuild.Com</t>
  </si>
  <si>
    <t>Regen Therapeutics</t>
  </si>
  <si>
    <t>Electric Word</t>
  </si>
  <si>
    <t>Paradigm Media Investments</t>
  </si>
  <si>
    <t>Vianet Group</t>
  </si>
  <si>
    <t>Fiske</t>
  </si>
  <si>
    <t>Kazoo3D</t>
  </si>
  <si>
    <t>Tenon Group</t>
  </si>
  <si>
    <t>Radio First</t>
  </si>
  <si>
    <t>Auxinet</t>
  </si>
  <si>
    <t>(Formerly Corporate Executive Search International)</t>
  </si>
  <si>
    <t>Eurocity Properties</t>
  </si>
  <si>
    <t>MotionPoster</t>
  </si>
  <si>
    <t>Netb2b2</t>
  </si>
  <si>
    <t>(Formerly Parallel Pictures Group)</t>
  </si>
  <si>
    <t>Stratus Holdings</t>
  </si>
  <si>
    <t>CHMM</t>
  </si>
  <si>
    <t>Mountcashel</t>
  </si>
  <si>
    <t>Myratech.Net</t>
  </si>
  <si>
    <t>Hunters Leisure</t>
  </si>
  <si>
    <t>(Formerly Deanes Holdings)</t>
  </si>
  <si>
    <t>Common Stock US$0.01</t>
  </si>
  <si>
    <t>Brainspark</t>
  </si>
  <si>
    <t>Getmapping.Com</t>
  </si>
  <si>
    <t>Quadranet</t>
  </si>
  <si>
    <t>Inflexion</t>
  </si>
  <si>
    <t>RMR</t>
  </si>
  <si>
    <t>MacLellan Group</t>
  </si>
  <si>
    <t>(Formerly Jordec Group)</t>
  </si>
  <si>
    <t>E-Xentric</t>
  </si>
  <si>
    <t>Iomart Group</t>
  </si>
  <si>
    <t>Transacsys</t>
  </si>
  <si>
    <t>(Formerly Girovend Cashless Systems)</t>
  </si>
  <si>
    <t>Ord 25p (RFD 1/4/2000)</t>
  </si>
  <si>
    <t>thebiz.com</t>
  </si>
  <si>
    <t>Introduction</t>
  </si>
  <si>
    <t>(Formerly Lotteryking Holdings)</t>
  </si>
  <si>
    <t>Sigma Technology Group</t>
  </si>
  <si>
    <t>Goal</t>
  </si>
  <si>
    <t>VirtualInternet.net (Warrants)</t>
  </si>
  <si>
    <t>Madisons Coffee</t>
  </si>
  <si>
    <t>(Formerly City Gourmets Holdings)</t>
  </si>
  <si>
    <t>Internet Business Group</t>
  </si>
  <si>
    <t>Startup Station</t>
  </si>
  <si>
    <t>(Formerly Dominion Energy)</t>
  </si>
  <si>
    <t>Internet Music &amp; Media</t>
  </si>
  <si>
    <t>(Formerly Chandra)</t>
  </si>
  <si>
    <t>Stockcube</t>
  </si>
  <si>
    <t>Cluff Mining</t>
  </si>
  <si>
    <t>Thomson Intermedia</t>
  </si>
  <si>
    <t>Big Yellow Group</t>
  </si>
  <si>
    <t>Anglo-Welsh Group</t>
  </si>
  <si>
    <t>Betinternet</t>
  </si>
  <si>
    <t>I Feel Good (Holdings)</t>
  </si>
  <si>
    <t>Oneclickhr</t>
  </si>
  <si>
    <t>E-Quisitor</t>
  </si>
  <si>
    <t xml:space="preserve">JAB Holdings </t>
  </si>
  <si>
    <t>Viking Internet</t>
  </si>
  <si>
    <t>Inventive Leisure</t>
  </si>
  <si>
    <t>Aero Inventory</t>
  </si>
  <si>
    <t>Online Sports &amp; Leisure</t>
  </si>
  <si>
    <t>Conroy Diamonds And Gold</t>
  </si>
  <si>
    <t>Newsplayer Group</t>
  </si>
  <si>
    <t>Streetnames</t>
  </si>
  <si>
    <t>Sibir Energy</t>
  </si>
  <si>
    <t>Ingenta</t>
  </si>
  <si>
    <t>(Formerly Delyn Group)</t>
  </si>
  <si>
    <t>Weatherly International</t>
  </si>
  <si>
    <t>PEEL,WINS</t>
  </si>
  <si>
    <t>Registered in England and Wales No. 2075721   Telephone 020 7797 1000</t>
  </si>
  <si>
    <t>To subscribe to the Economic and Market Information service call 020 7797 1079.</t>
  </si>
  <si>
    <t>of publication. However, London Stock Exchange plc accepts no liability for decisions taken, or systems-related</t>
  </si>
  <si>
    <t>London Stock Exchange plc.</t>
  </si>
  <si>
    <t>FTSE is a trademark of the London Stock Exchange plc and the Financial Times Limited and is</t>
  </si>
  <si>
    <t>Billam</t>
  </si>
  <si>
    <t>Wealth Management Software</t>
  </si>
  <si>
    <t>BSoftB</t>
  </si>
  <si>
    <t>(Formerly Griff-Tech.com)</t>
  </si>
  <si>
    <t>Capitaltech</t>
  </si>
  <si>
    <t>(Formerly Property &amp; Capital Group)</t>
  </si>
  <si>
    <t>(Formerly CIC Television)</t>
  </si>
  <si>
    <t>(Formerly Pordom Foods)</t>
  </si>
  <si>
    <t>Non-League Media</t>
  </si>
  <si>
    <t>Web-Angel</t>
  </si>
  <si>
    <t>Braindock.com</t>
  </si>
  <si>
    <t>Sibir Energy 15% Conv Loan</t>
  </si>
  <si>
    <t>Giardino Group</t>
  </si>
  <si>
    <t>Samedaybooks.co.uk</t>
  </si>
  <si>
    <t>(Formerly Methven's)</t>
  </si>
  <si>
    <t>Basepoint</t>
  </si>
  <si>
    <t>Inter-Alliance Group</t>
  </si>
  <si>
    <t>Harrogate Group</t>
  </si>
  <si>
    <t>Stenoak Associated Services</t>
  </si>
  <si>
    <t>Online Travel Corporation</t>
  </si>
  <si>
    <t>Celltalk Group</t>
  </si>
  <si>
    <t>Mettoni</t>
  </si>
  <si>
    <t>Names.co Internet</t>
  </si>
  <si>
    <t>Lok'n Store Group</t>
  </si>
  <si>
    <t>(Formerly Goodwood Group)</t>
  </si>
  <si>
    <t>Emondo.com</t>
  </si>
  <si>
    <t>the mutual.net</t>
  </si>
  <si>
    <t>ALTI</t>
  </si>
  <si>
    <t xml:space="preserve">ALTIUM CAPITAL LD             </t>
  </si>
  <si>
    <t>NUMS</t>
  </si>
  <si>
    <t xml:space="preserve">NUMIS SECURITIES LD           </t>
  </si>
  <si>
    <t xml:space="preserve">CHARTERHOUSE SECURITIES LD    </t>
  </si>
  <si>
    <t>OMSL</t>
  </si>
  <si>
    <t xml:space="preserve">OLD MUTUAL SECURITIES LD      </t>
  </si>
  <si>
    <t xml:space="preserve">PEEL HUNT PLC                 </t>
  </si>
  <si>
    <t>UBSW</t>
  </si>
  <si>
    <t xml:space="preserve">UBS WARBURG                   </t>
  </si>
  <si>
    <t xml:space="preserve">KLEINWORT BENSON SEC. LTD     </t>
  </si>
  <si>
    <t>Intechnology</t>
  </si>
  <si>
    <t>Murchison United NL</t>
  </si>
  <si>
    <t>UBC Media Group</t>
  </si>
  <si>
    <t>Zipcom</t>
  </si>
  <si>
    <t>Genus</t>
  </si>
  <si>
    <t>Zytronic</t>
  </si>
  <si>
    <t>(Formerly Talisman House)</t>
  </si>
  <si>
    <t>Seymour Pierce Group</t>
  </si>
  <si>
    <t>Cambridge Mineral Resources</t>
  </si>
  <si>
    <t>Drummond Group</t>
  </si>
  <si>
    <t>Netcentric Systems</t>
  </si>
  <si>
    <t>Compass Software Group</t>
  </si>
  <si>
    <t>Buckland Investments</t>
  </si>
  <si>
    <t>Retail Stores</t>
  </si>
  <si>
    <t>WILink.com</t>
  </si>
  <si>
    <t>Corvus Capital Inc</t>
  </si>
  <si>
    <t>TranXenoGen Inc</t>
  </si>
  <si>
    <t>Kingsbridge Holdings</t>
  </si>
  <si>
    <t>Equator Group</t>
  </si>
  <si>
    <t>Drummond Group 8% Cum Prf</t>
  </si>
  <si>
    <t>Empire Interactive</t>
  </si>
  <si>
    <t>Clarity Commerce Solutions</t>
  </si>
  <si>
    <t>(Formerly Manx &amp; Overseas)</t>
  </si>
  <si>
    <t>(Formerly Knutsford Group)</t>
  </si>
  <si>
    <t>Oasis Healthcare</t>
  </si>
  <si>
    <t>Overnet Data</t>
  </si>
  <si>
    <t>W.H. Ireland Group</t>
  </si>
  <si>
    <t>Chelford Group</t>
  </si>
  <si>
    <t>Zoa Corporation</t>
  </si>
  <si>
    <t>Numis</t>
  </si>
  <si>
    <t>(Formerly Raphael Zorn Hemsley Hldgs)</t>
  </si>
  <si>
    <t>(Formerly CCM Distribution)</t>
  </si>
  <si>
    <t>Fundamental-E Investments</t>
  </si>
  <si>
    <t>(Formerly Tricorder Technology)</t>
  </si>
  <si>
    <t>Enterprise</t>
  </si>
  <si>
    <t>Advanced Technology (UK)</t>
  </si>
  <si>
    <t xml:space="preserve">Forever Broadcasting </t>
  </si>
  <si>
    <t>The Market Age</t>
  </si>
  <si>
    <t>Keryx Biopharmaceuticals</t>
  </si>
  <si>
    <t>Northacre</t>
  </si>
  <si>
    <t>CMS Webview</t>
  </si>
  <si>
    <t>OneSaturday</t>
  </si>
  <si>
    <t>Potential Finance Group</t>
  </si>
  <si>
    <t>Buyers Guide</t>
  </si>
  <si>
    <t>Poptones Group</t>
  </si>
  <si>
    <t>IQ-Ludorum</t>
  </si>
  <si>
    <t>Axiomlab</t>
  </si>
  <si>
    <t>WAP Integrators</t>
  </si>
  <si>
    <t>BV Group</t>
  </si>
  <si>
    <t>Channel Health</t>
  </si>
  <si>
    <t>InterClubNet</t>
  </si>
  <si>
    <t>Po Na Na Group</t>
  </si>
  <si>
    <t>Software For Sport</t>
  </si>
  <si>
    <t>Petrel Resources</t>
  </si>
  <si>
    <t>Biofocus</t>
  </si>
  <si>
    <t>(Formerly Pascoe's Group)</t>
  </si>
  <si>
    <t xml:space="preserve">Hurlingham </t>
  </si>
  <si>
    <t>(Formerly Hurlingham Properties)</t>
  </si>
  <si>
    <t>(Formerly Freecom.net)</t>
  </si>
  <si>
    <t>Systems Union Group</t>
  </si>
  <si>
    <t>Bikenet</t>
  </si>
  <si>
    <t>(Formerly Bickerton Group)</t>
  </si>
  <si>
    <t>(Formerly Stenoak Services)</t>
  </si>
  <si>
    <t>(Formerly Ireland(W.H) Group</t>
  </si>
  <si>
    <t>(Formerly United Energy)</t>
  </si>
  <si>
    <t>Stilo International</t>
  </si>
  <si>
    <t>DMG.</t>
  </si>
  <si>
    <t xml:space="preserve">MORGAN GRENFELL &amp; CO LTD.     </t>
  </si>
  <si>
    <t>IHCS</t>
  </si>
  <si>
    <t>INVESTEC HENDERSON CROSTHWAITE</t>
  </si>
  <si>
    <t>SSSB</t>
  </si>
  <si>
    <t>SALOMON BROTHERS UK EQUITY LTD</t>
  </si>
  <si>
    <t>Retail Stores Prf</t>
  </si>
  <si>
    <t xml:space="preserve">Auiron Energy </t>
  </si>
  <si>
    <t>Medical House</t>
  </si>
  <si>
    <t>Netwindfall</t>
  </si>
  <si>
    <t>Web Shareshop Holdings</t>
  </si>
  <si>
    <t>Probus Estates</t>
  </si>
  <si>
    <t>Sports Resource Group</t>
  </si>
  <si>
    <t xml:space="preserve">Media Square </t>
  </si>
  <si>
    <t>Communitie.com</t>
  </si>
  <si>
    <t>tecc-IS</t>
  </si>
  <si>
    <t>World Travel Holdings</t>
  </si>
  <si>
    <t>Bits Corp</t>
  </si>
  <si>
    <t>FTV Group</t>
  </si>
  <si>
    <t>Tandem Group</t>
  </si>
  <si>
    <t>Fusion Oil &amp; Gas</t>
  </si>
  <si>
    <t>TransEDA</t>
  </si>
  <si>
    <t>ControlP</t>
  </si>
  <si>
    <t>(Formerly Ctrlp.com)</t>
  </si>
  <si>
    <t>Comprop</t>
  </si>
  <si>
    <t>(Formerly Channel Television Group)</t>
  </si>
  <si>
    <t>Springboard</t>
  </si>
  <si>
    <t>Heath (Samuel) &amp; Sons</t>
  </si>
  <si>
    <t>SpringHealth Leisure</t>
  </si>
  <si>
    <t xml:space="preserve">Synigence </t>
  </si>
  <si>
    <t xml:space="preserve">Georgica </t>
  </si>
  <si>
    <t>Mondas Cnv Uns 8% Ln Stk</t>
  </si>
  <si>
    <t>Sportscard Group</t>
  </si>
  <si>
    <t>Airow</t>
  </si>
  <si>
    <t>ID Data</t>
  </si>
  <si>
    <t>Raft International</t>
  </si>
  <si>
    <t>CyberChina Holdings</t>
  </si>
  <si>
    <t>Photo-Scan</t>
  </si>
  <si>
    <t>ITIS Holdings</t>
  </si>
  <si>
    <t>Internet Incubator</t>
  </si>
  <si>
    <t>Warrants Series A</t>
  </si>
  <si>
    <t>Warrants Series B</t>
  </si>
  <si>
    <t>Glow Communications</t>
  </si>
  <si>
    <t>Gameplay</t>
  </si>
  <si>
    <t>(Formerly Gameplay.com)</t>
  </si>
  <si>
    <t>Bizspace</t>
  </si>
  <si>
    <t>Osborne &amp; Little</t>
  </si>
  <si>
    <t>Totally</t>
  </si>
  <si>
    <t>Illuminator</t>
  </si>
  <si>
    <t>Profile Media Group</t>
  </si>
  <si>
    <t>(Formerly London &amp; Edinburgh Publishing)</t>
  </si>
  <si>
    <t>Profile Media Grp Cnv Uns 7% Ln Stk</t>
  </si>
  <si>
    <t xml:space="preserve">(Formerly London &amp; Edinburgh Publishing) </t>
  </si>
  <si>
    <t>Lighthouse Group</t>
  </si>
  <si>
    <t>Greenchip Investments</t>
  </si>
  <si>
    <t>(Formerly Prostcare)</t>
  </si>
  <si>
    <t>Mediwatch</t>
  </si>
  <si>
    <t>(Formerly MultiMedia Corporation)</t>
  </si>
  <si>
    <t>Claims People Group (The)</t>
  </si>
  <si>
    <t>Ninth Floor (The)</t>
  </si>
  <si>
    <t>COUNTYWeb.com</t>
  </si>
  <si>
    <t>Charteris</t>
  </si>
  <si>
    <t>MobileFuture</t>
  </si>
  <si>
    <t>Convergence Holdings</t>
  </si>
  <si>
    <t>Constellation Corporation</t>
  </si>
  <si>
    <t>Constellation Corporation Cum Cnv Prf</t>
  </si>
  <si>
    <t>Carbo</t>
  </si>
  <si>
    <t>Eagle Eye Telematics</t>
  </si>
  <si>
    <t>Technology and Internet Property Services</t>
  </si>
  <si>
    <t>Hay (Norman)</t>
  </si>
  <si>
    <t>NRX Global Corp</t>
  </si>
  <si>
    <t xml:space="preserve">FFastfill </t>
  </si>
  <si>
    <t>Medical Marketing International Group</t>
  </si>
  <si>
    <t>(Formerly New Capital Invest)</t>
  </si>
  <si>
    <t>Hansard Group</t>
  </si>
  <si>
    <t>Advance Visual Communications</t>
  </si>
  <si>
    <t>ReNeuron Holdings</t>
  </si>
  <si>
    <t>Silentpoint</t>
  </si>
  <si>
    <t>Totalise</t>
  </si>
  <si>
    <t>World Life Sciences</t>
  </si>
  <si>
    <t>Bank Restaurant Goup</t>
  </si>
  <si>
    <t>Premisys Technologies</t>
  </si>
  <si>
    <t>(Formerly Premisys Group)</t>
  </si>
  <si>
    <t>Personal Group Holdings</t>
  </si>
  <si>
    <t>Mottram Holdings</t>
  </si>
  <si>
    <t>Arlington Group</t>
  </si>
  <si>
    <t>Digital Sport</t>
  </si>
  <si>
    <t>WDBM,WINS</t>
  </si>
  <si>
    <t>Knowledge Technology Solutions</t>
  </si>
  <si>
    <t>PipeHawk</t>
  </si>
  <si>
    <t>Mission Testing</t>
  </si>
  <si>
    <t>Finelot</t>
  </si>
  <si>
    <t>Hidefield</t>
  </si>
  <si>
    <t>Sefton Resources</t>
  </si>
  <si>
    <t>European Diamonds</t>
  </si>
  <si>
    <t>CSS Stellar</t>
  </si>
  <si>
    <t>Time2Learn</t>
  </si>
  <si>
    <t>Burnden Leisure</t>
  </si>
  <si>
    <t>Conder Environmental</t>
  </si>
  <si>
    <t>Dynamic Commercial Finance</t>
  </si>
  <si>
    <t>Fish</t>
  </si>
  <si>
    <t>(Formerly BGR)</t>
  </si>
  <si>
    <t>Cyberes</t>
  </si>
  <si>
    <t>Environmental Polymers Group</t>
  </si>
  <si>
    <t>jobs.co.uk</t>
  </si>
  <si>
    <t>(Formerly Frank Shearn &amp; Company)</t>
  </si>
  <si>
    <t>Gaming Investments</t>
  </si>
  <si>
    <t>Surface Technology Systems</t>
  </si>
  <si>
    <t>comeleon</t>
  </si>
  <si>
    <t>i-documentsystems group</t>
  </si>
  <si>
    <t>CSCS,PEEL,WINS</t>
  </si>
  <si>
    <t>New Ord 5p nil paid</t>
  </si>
  <si>
    <t xml:space="preserve">NITE </t>
  </si>
  <si>
    <t>KNIGHT SECURITIES INTL LD</t>
  </si>
  <si>
    <t>GRAB</t>
  </si>
  <si>
    <t>GRANVILLE BAIRD LD</t>
  </si>
  <si>
    <t>Civilian Content</t>
  </si>
  <si>
    <t>(Formerlt WhiteCliff Film &amp; Television)</t>
  </si>
  <si>
    <t>SMF Technologies</t>
  </si>
  <si>
    <t>(Formerly Suparule)</t>
  </si>
  <si>
    <r>
      <t>I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S </t>
    </r>
  </si>
  <si>
    <t>First compiled 2/1/96 with an initial value of 1000.00.</t>
  </si>
  <si>
    <t>First Property Group</t>
  </si>
  <si>
    <t>(Formerly Hansom Group)</t>
  </si>
  <si>
    <t>Intercede Group</t>
  </si>
  <si>
    <t>Offshore Telecom</t>
  </si>
  <si>
    <t>Meanfiddler.com*</t>
  </si>
  <si>
    <t>*Suspended on 16/01/01 at 4.75p</t>
  </si>
  <si>
    <t>Cook (D.C.) Holdings*</t>
  </si>
  <si>
    <t>*Suspended on 19/01/01 at 9p</t>
  </si>
  <si>
    <t>i-spire</t>
  </si>
  <si>
    <t>Galahad Capital</t>
  </si>
  <si>
    <t>Innobox</t>
  </si>
  <si>
    <t>Tiger Resource Finance</t>
  </si>
  <si>
    <t>ChannelFly</t>
  </si>
  <si>
    <t>Bidtimes</t>
  </si>
  <si>
    <t>NFF*</t>
  </si>
  <si>
    <t>*Suspended on 29/01/01 at 3.25p</t>
  </si>
  <si>
    <t>Andaman Resources</t>
  </si>
  <si>
    <t>Minco</t>
  </si>
  <si>
    <t>Portman</t>
  </si>
  <si>
    <t>Earthport</t>
  </si>
  <si>
    <t>Sportingbet.com</t>
  </si>
  <si>
    <t>Transport Systems</t>
  </si>
  <si>
    <t>Broker</t>
  </si>
  <si>
    <r>
      <t>ã</t>
    </r>
    <r>
      <rPr>
        <b/>
        <sz val="9"/>
        <rFont val="Arial"/>
        <family val="2"/>
      </rPr>
      <t xml:space="preserve"> 2001.  London Stock Exchange plc.  London EC2N 1HP.</t>
    </r>
  </si>
  <si>
    <t>Warthog</t>
  </si>
  <si>
    <t>7 Group</t>
  </si>
  <si>
    <t>(Formerly Bon Appetit Direct.com)</t>
  </si>
  <si>
    <t>Direct Message</t>
  </si>
  <si>
    <t>Hereward Ventures</t>
  </si>
  <si>
    <t>virt-x</t>
  </si>
  <si>
    <t>(Formerly Tradepoint Financial Networks)</t>
  </si>
  <si>
    <t>Staffing Ventures</t>
  </si>
  <si>
    <t>J2C</t>
  </si>
  <si>
    <t>(Formerly Just2clicks.com)</t>
  </si>
  <si>
    <t>Oystertec</t>
  </si>
  <si>
    <t>Eurotelecom Communications*</t>
  </si>
  <si>
    <t>*Suspended on 23/02/01 at 3p and 250p</t>
  </si>
  <si>
    <t>Tribal Group</t>
  </si>
  <si>
    <t>Lonrho Africa</t>
  </si>
  <si>
    <t>ERA Group*</t>
  </si>
  <si>
    <t>*Suspended on 26/02/01 at 0.55p (Ords) and 0.175p (Warrants)</t>
  </si>
  <si>
    <t>MLSB, WINS</t>
  </si>
  <si>
    <t>Re-Admission</t>
  </si>
  <si>
    <t>Millfield Group</t>
  </si>
  <si>
    <t>IDN Telecom</t>
  </si>
  <si>
    <t>(Formerly IDN Group)</t>
  </si>
  <si>
    <t>Keyworld Investments</t>
  </si>
  <si>
    <t>Propan Homes</t>
  </si>
  <si>
    <t>Ord 10p</t>
  </si>
  <si>
    <t>Future Internet Technologies</t>
  </si>
  <si>
    <t>Ideal Shopping Direct*</t>
  </si>
  <si>
    <t>*Suspended on 7/3/01 at 71p</t>
  </si>
  <si>
    <t>Protec</t>
  </si>
  <si>
    <t>(Formerly IES Group)</t>
  </si>
  <si>
    <t>CybIT</t>
  </si>
  <si>
    <t>Host Europe</t>
  </si>
  <si>
    <t>(Formerly Magic Moments Internet)</t>
  </si>
  <si>
    <t>Lombard Medical</t>
  </si>
  <si>
    <t>Patientline</t>
  </si>
  <si>
    <t>Real Affinity</t>
  </si>
  <si>
    <t>(Formerly EVC Christows)</t>
  </si>
  <si>
    <t>Evolution Group</t>
  </si>
  <si>
    <t xml:space="preserve">Warrants </t>
  </si>
  <si>
    <t>879 - Other Financial</t>
  </si>
  <si>
    <t>Peel Hunt Plc</t>
  </si>
  <si>
    <t>Contemporary Enterprises</t>
  </si>
  <si>
    <t>K3 Technology Group</t>
  </si>
  <si>
    <t>(Formerly Rap Group)</t>
  </si>
  <si>
    <t>Wyatt Group</t>
  </si>
  <si>
    <t>Shalibane*</t>
  </si>
  <si>
    <t>*Suspended on 30/3/01 at 4p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</si>
  <si>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</si>
  <si>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</si>
  <si>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</si>
  <si>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TCT International</t>
  </si>
  <si>
    <t>Innovision Research &amp; Technology</t>
  </si>
  <si>
    <t>First Quantum Minerals</t>
  </si>
  <si>
    <t>Nabarro Wells &amp; Co. Ltd</t>
  </si>
  <si>
    <t>Union</t>
  </si>
  <si>
    <t>Ord 25p</t>
  </si>
  <si>
    <t>Transfer from Official List</t>
  </si>
  <si>
    <t>OMG</t>
  </si>
  <si>
    <t>Ord 0.25p</t>
  </si>
  <si>
    <t>New Media Industries</t>
  </si>
  <si>
    <t>Tolmount*</t>
  </si>
  <si>
    <t>*Suspended on 12/4/01 at 36.5p</t>
  </si>
  <si>
    <t>IMS MAXIMS</t>
  </si>
  <si>
    <t>Corporate Synergy Holdings</t>
  </si>
  <si>
    <t>Petra Multimedia</t>
  </si>
  <si>
    <t>Corporate Synergy Plc</t>
  </si>
  <si>
    <t>Black Rock Oil &amp; Gas</t>
  </si>
  <si>
    <t>Cater Barnard</t>
  </si>
  <si>
    <t>(Formerly Voyager IT.com)</t>
  </si>
  <si>
    <t>(Formerly Rasmallai.com)</t>
  </si>
  <si>
    <t>Halladale Group</t>
  </si>
  <si>
    <t>Belgravium Technologies</t>
  </si>
  <si>
    <t>(Formerly Eadie Holdings)</t>
  </si>
  <si>
    <t>Selector Limited</t>
  </si>
  <si>
    <t>Stream Group</t>
  </si>
  <si>
    <t>Ord 5p</t>
  </si>
  <si>
    <t>All copyright in the indices values and constituent lists vest in FTSE Limited.</t>
  </si>
  <si>
    <t>Blavod Black Vodka</t>
  </si>
  <si>
    <t>Money Channel (The)*</t>
  </si>
  <si>
    <t>*Suspended on 1/5/01 at 13p</t>
  </si>
  <si>
    <t>Xworks</t>
  </si>
  <si>
    <t>Grant Thornton</t>
  </si>
  <si>
    <t>Keith, Bayley, Rogers &amp; Co.</t>
  </si>
  <si>
    <t>(Formerly Chrome Technology)</t>
  </si>
  <si>
    <t>(Formerly hemscott.net Group)</t>
  </si>
  <si>
    <t>Einstein Group</t>
  </si>
  <si>
    <t>(Formerly Einstein Channel)</t>
  </si>
  <si>
    <t>Hemscott</t>
  </si>
  <si>
    <t>Aquarius Group</t>
  </si>
  <si>
    <t>Halifax</t>
  </si>
  <si>
    <t>Ashquay Group</t>
  </si>
  <si>
    <t>862 - Real Estate Holding &amp; Development</t>
  </si>
  <si>
    <t>Manchester</t>
  </si>
  <si>
    <t>Mercury Recycling Group</t>
  </si>
  <si>
    <t>MoneyGuru</t>
  </si>
  <si>
    <t>MoneyGuru Group Cnv Uns 8% Ln Stk</t>
  </si>
  <si>
    <t>PC Medics Group</t>
  </si>
  <si>
    <t>972 - Computer Services</t>
  </si>
  <si>
    <t>Transcomm</t>
  </si>
  <si>
    <t>(Formerly Tardis Transcommunciations)</t>
  </si>
  <si>
    <t>Digital Classics</t>
  </si>
  <si>
    <t>(Formerly Online Classics)</t>
  </si>
  <si>
    <t>French</t>
  </si>
  <si>
    <t>Jarvis Porter Group</t>
  </si>
  <si>
    <t>977 - Software</t>
  </si>
  <si>
    <t>Seymour Pierce Ltd</t>
  </si>
  <si>
    <t>Seymour Pierce Ellis Ltd</t>
  </si>
  <si>
    <t>Maverick Entertainment Group</t>
  </si>
  <si>
    <t>Send Group</t>
  </si>
  <si>
    <t>Old Mutual Securities</t>
  </si>
  <si>
    <t>Clover Corporation</t>
  </si>
  <si>
    <t>Options</t>
  </si>
  <si>
    <t>Proactive Sports Group</t>
  </si>
  <si>
    <t>588 - Security &amp; Alarm Services</t>
  </si>
  <si>
    <t>Vema N.V.</t>
  </si>
  <si>
    <t>Interactivity Group</t>
  </si>
  <si>
    <t>(Formerly Myval.com)</t>
  </si>
  <si>
    <t>Palmaris Capital</t>
  </si>
  <si>
    <t>(Formerly Waverley Mining Finance)</t>
  </si>
  <si>
    <t>Intelliplus</t>
  </si>
  <si>
    <t>(Formerly Internetaction.com)</t>
  </si>
  <si>
    <t>Corum*</t>
  </si>
  <si>
    <t>*Suspended on 22/5/01 at 11.5p (ord), 2.5p (warrants)</t>
  </si>
  <si>
    <t>Imprint Search</t>
  </si>
  <si>
    <t>267 - Engineering - General</t>
  </si>
  <si>
    <t>Numis Securities Ltd</t>
  </si>
  <si>
    <t xml:space="preserve">Pursuit Dynamics </t>
  </si>
  <si>
    <t>Envesta</t>
  </si>
  <si>
    <t>Ord 0.1p</t>
  </si>
  <si>
    <t xml:space="preserve">Cytomyx Holdings </t>
  </si>
  <si>
    <t>LEPCO</t>
  </si>
  <si>
    <t>European Telecom</t>
  </si>
  <si>
    <t>KPMG Corporate Finance</t>
  </si>
  <si>
    <t xml:space="preserve">Hoodless Brennan &amp; </t>
  </si>
  <si>
    <t>Partners</t>
  </si>
  <si>
    <t>Osprey Communications*</t>
  </si>
  <si>
    <t>*Suspended on 31/05/01 at 1.75p</t>
  </si>
  <si>
    <t>Capcon Holdings</t>
  </si>
  <si>
    <t>Elite Strategies</t>
  </si>
  <si>
    <t>(Formerly Musicunsigned Holdings)</t>
  </si>
  <si>
    <t>June 2001</t>
  </si>
  <si>
    <t>Oxygen Holdings</t>
  </si>
  <si>
    <t>PrintPotato.com*</t>
  </si>
  <si>
    <t>*Suspended on 4/6/01 at 1.5p</t>
  </si>
  <si>
    <t>Atlantic Global</t>
  </si>
  <si>
    <t>Yorkshire</t>
  </si>
  <si>
    <t>Internet Direct*</t>
  </si>
  <si>
    <t>*Suspended on 6/6/01 at 55.5p</t>
  </si>
  <si>
    <t>Alexanders Holdings</t>
  </si>
  <si>
    <t>A' Ord  10p</t>
  </si>
  <si>
    <t>Glasgow</t>
  </si>
  <si>
    <t>A' Ord</t>
  </si>
  <si>
    <t>Clipserver</t>
  </si>
  <si>
    <t>(Formerly Clipserver.com)</t>
  </si>
  <si>
    <t>Tikit Group</t>
  </si>
  <si>
    <t>Cambridgeshire</t>
  </si>
  <si>
    <t xml:space="preserve">Placing and Open </t>
  </si>
  <si>
    <t>Petra Diamonds Limited</t>
  </si>
  <si>
    <t>Aspinalls Online</t>
  </si>
  <si>
    <t>Ord 15p</t>
  </si>
  <si>
    <t>532 - Gaming</t>
  </si>
  <si>
    <t>(Formerly Gaming Investments)</t>
  </si>
  <si>
    <t>Abinger Investments</t>
  </si>
  <si>
    <t>EmdexTrade</t>
  </si>
  <si>
    <t>XS Leisure</t>
  </si>
  <si>
    <t>Integrated Asset Management</t>
  </si>
  <si>
    <t>E-District.Net</t>
  </si>
  <si>
    <t>547 - Publishing &amp; Printing</t>
  </si>
  <si>
    <t>WestLB Panmure Ltd</t>
  </si>
  <si>
    <t>Impax Group</t>
  </si>
  <si>
    <t>Wolverhampton</t>
  </si>
  <si>
    <t>875 - Investment Banks</t>
  </si>
  <si>
    <t>Marshall Securities Ltd</t>
  </si>
  <si>
    <t>(Formerly Kern River)</t>
  </si>
  <si>
    <t>Actionleisure</t>
  </si>
  <si>
    <t>Herts</t>
  </si>
  <si>
    <t>526 - Retailers - Hardlines</t>
  </si>
  <si>
    <t>Headway</t>
  </si>
  <si>
    <t>Beeson Gregory Ltd</t>
  </si>
  <si>
    <t>United Industries</t>
  </si>
  <si>
    <t>Arko Energy Holdings</t>
  </si>
  <si>
    <t>(Formerly Golden Land Investments)</t>
  </si>
  <si>
    <t>Cube8 Group</t>
  </si>
  <si>
    <t>(Formerly Cube8.com)</t>
  </si>
  <si>
    <t>Orchard Furniture*</t>
  </si>
  <si>
    <t>*Suspended on 22/6/01 at 0.83p</t>
  </si>
  <si>
    <t>Podia Group</t>
  </si>
  <si>
    <t>(Formerly E-Comsport Group)</t>
  </si>
  <si>
    <t>Advance Capital Invest*</t>
  </si>
  <si>
    <t>*Suspended on 27/6/01 at 24p</t>
  </si>
  <si>
    <t>GW Pharmaceuticals</t>
  </si>
  <si>
    <t>Wiltshire</t>
  </si>
  <si>
    <t>480 - Pharmaceuticals</t>
  </si>
  <si>
    <t>Collins Stewart Ltd</t>
  </si>
  <si>
    <t>Tera Group</t>
  </si>
  <si>
    <t>(Formerly Oxygen Holdings)</t>
  </si>
  <si>
    <t>Williams de Broe Plc</t>
  </si>
  <si>
    <t>Bucks</t>
  </si>
  <si>
    <t>CHMM,WINS</t>
  </si>
  <si>
    <t>DMG</t>
  </si>
  <si>
    <t>New Ord Nil Paid</t>
  </si>
  <si>
    <t>New Ord Fully Paid</t>
  </si>
  <si>
    <t xml:space="preserve">Ambient </t>
  </si>
  <si>
    <t xml:space="preserve">  -  </t>
  </si>
  <si>
    <t>100</t>
  </si>
  <si>
    <t xml:space="preserve">Ask Central </t>
  </si>
  <si>
    <t>Exercise Of Options</t>
  </si>
  <si>
    <t>72.2</t>
  </si>
  <si>
    <t xml:space="preserve">Aspinalls Online </t>
  </si>
  <si>
    <t>Exercise Of Warrants</t>
  </si>
  <si>
    <t>15</t>
  </si>
  <si>
    <t xml:space="preserve">Auxinet </t>
  </si>
  <si>
    <t>1.75</t>
  </si>
  <si>
    <t xml:space="preserve">Axiomlab </t>
  </si>
  <si>
    <t>5.75</t>
  </si>
  <si>
    <t xml:space="preserve">Big Yellow Group </t>
  </si>
  <si>
    <t>Placing &amp; Open Offer</t>
  </si>
  <si>
    <t>1 - 5</t>
  </si>
  <si>
    <t>122</t>
  </si>
  <si>
    <t xml:space="preserve">Biofocus </t>
  </si>
  <si>
    <t>Vendor Consideration</t>
  </si>
  <si>
    <t>Further Issues</t>
  </si>
  <si>
    <t xml:space="preserve">Brancote Hldgs </t>
  </si>
  <si>
    <t>165</t>
  </si>
  <si>
    <t xml:space="preserve">Burnden Leisure </t>
  </si>
  <si>
    <t>Issue For Cash</t>
  </si>
  <si>
    <t>8</t>
  </si>
  <si>
    <t xml:space="preserve">Cambridge Mineral Resources </t>
  </si>
  <si>
    <t>28</t>
  </si>
  <si>
    <t>12.3</t>
  </si>
  <si>
    <t xml:space="preserve">Cater Barnard </t>
  </si>
  <si>
    <t>5</t>
  </si>
  <si>
    <t>4</t>
  </si>
  <si>
    <t>Share Cancellation</t>
  </si>
  <si>
    <t xml:space="preserve">Charteris </t>
  </si>
  <si>
    <t xml:space="preserve">Civilian Content </t>
  </si>
  <si>
    <t xml:space="preserve">Clipserver </t>
  </si>
  <si>
    <t>20</t>
  </si>
  <si>
    <t xml:space="preserve">Cresco International </t>
  </si>
  <si>
    <t>156</t>
  </si>
  <si>
    <t xml:space="preserve">Digital Sport Plc </t>
  </si>
  <si>
    <t xml:space="preserve">Enterprise </t>
  </si>
  <si>
    <t>87.5</t>
  </si>
  <si>
    <t xml:space="preserve">Equator Group </t>
  </si>
  <si>
    <t>24.5</t>
  </si>
  <si>
    <t xml:space="preserve">Evolution Group </t>
  </si>
  <si>
    <t>1</t>
  </si>
  <si>
    <t>10</t>
  </si>
  <si>
    <t xml:space="preserve">Fayrewood </t>
  </si>
  <si>
    <t>55</t>
  </si>
  <si>
    <t xml:space="preserve">First Quantum Minerals              </t>
  </si>
  <si>
    <t xml:space="preserve">Fusion Oil &amp; Gas </t>
  </si>
  <si>
    <t xml:space="preserve">Griffin Mining </t>
  </si>
  <si>
    <t>3.5</t>
  </si>
  <si>
    <t xml:space="preserve">Hereward Ventures </t>
  </si>
  <si>
    <t>3</t>
  </si>
  <si>
    <t xml:space="preserve">I Feel Good(Hldgs) </t>
  </si>
  <si>
    <t>Rights</t>
  </si>
  <si>
    <t>1 - 1</t>
  </si>
  <si>
    <t>25.5</t>
  </si>
  <si>
    <t xml:space="preserve">Intelligent Environments Group </t>
  </si>
  <si>
    <t xml:space="preserve">Inter-Alliance Group </t>
  </si>
  <si>
    <t xml:space="preserve">Interior Services Group </t>
  </si>
  <si>
    <t>57</t>
  </si>
  <si>
    <t xml:space="preserve">Interregnum </t>
  </si>
  <si>
    <t xml:space="preserve">Kingsbridge Hldgs </t>
  </si>
  <si>
    <t xml:space="preserve">Knowledge Technology Solutions </t>
  </si>
  <si>
    <t>2.5</t>
  </si>
  <si>
    <t xml:space="preserve">London Town </t>
  </si>
  <si>
    <t>101</t>
  </si>
  <si>
    <t xml:space="preserve">Longbridge International </t>
  </si>
  <si>
    <t>90</t>
  </si>
  <si>
    <t xml:space="preserve">Majestic Wine </t>
  </si>
  <si>
    <t xml:space="preserve">Mano River Resources Inc            </t>
  </si>
  <si>
    <t>7</t>
  </si>
  <si>
    <t xml:space="preserve">Medi@Invest </t>
  </si>
  <si>
    <t xml:space="preserve">Mercury Recycling Group             </t>
  </si>
  <si>
    <t xml:space="preserve">Mettoni Group </t>
  </si>
  <si>
    <t>33.01</t>
  </si>
  <si>
    <t xml:space="preserve">Minorplanet Systems </t>
  </si>
  <si>
    <t>45.5</t>
  </si>
  <si>
    <t>7.6</t>
  </si>
  <si>
    <t xml:space="preserve">Netwindfall </t>
  </si>
  <si>
    <t>0.2</t>
  </si>
  <si>
    <t xml:space="preserve">Numis Corporation </t>
  </si>
  <si>
    <t>105</t>
  </si>
  <si>
    <t xml:space="preserve">Oasis Healthcare </t>
  </si>
  <si>
    <t>35.58</t>
  </si>
  <si>
    <t xml:space="preserve">On-Line </t>
  </si>
  <si>
    <t xml:space="preserve">Oneclickhr </t>
  </si>
  <si>
    <t xml:space="preserve">Online Travel Corp </t>
  </si>
  <si>
    <t xml:space="preserve">Overnet Data </t>
  </si>
  <si>
    <t>75</t>
  </si>
  <si>
    <t xml:space="preserve">Oystertec </t>
  </si>
  <si>
    <t>23</t>
  </si>
  <si>
    <t xml:space="preserve">Patientline                         </t>
  </si>
  <si>
    <t>41.86</t>
  </si>
  <si>
    <t xml:space="preserve">Petra Diamonds </t>
  </si>
  <si>
    <t>50</t>
  </si>
  <si>
    <t xml:space="preserve">Podia Group </t>
  </si>
  <si>
    <t>Conversion</t>
  </si>
  <si>
    <t>2.3</t>
  </si>
  <si>
    <t xml:space="preserve">Proactive Sports Group              </t>
  </si>
  <si>
    <t xml:space="preserve">Profile Media Group </t>
  </si>
  <si>
    <t xml:space="preserve">Raft International </t>
  </si>
  <si>
    <t>0.052</t>
  </si>
  <si>
    <t xml:space="preserve">Ramco Energy </t>
  </si>
  <si>
    <t>189</t>
  </si>
  <si>
    <t xml:space="preserve">Rexonline </t>
  </si>
  <si>
    <t xml:space="preserve">Robotic Technology Systems </t>
  </si>
  <si>
    <t xml:space="preserve">Sibir Energy </t>
  </si>
  <si>
    <t>72.5</t>
  </si>
  <si>
    <t xml:space="preserve">Sopheon                             </t>
  </si>
  <si>
    <t>8.6</t>
  </si>
  <si>
    <t xml:space="preserve">Startup Station Plc </t>
  </si>
  <si>
    <t xml:space="preserve">Stenoak Associated Services Plc </t>
  </si>
  <si>
    <t xml:space="preserve">Systems Union Group </t>
  </si>
  <si>
    <t>61</t>
  </si>
  <si>
    <t xml:space="preserve">Tenon Group </t>
  </si>
  <si>
    <t xml:space="preserve">Tertiary Minerals                   </t>
  </si>
  <si>
    <t xml:space="preserve">Totally                             </t>
  </si>
  <si>
    <t>6</t>
  </si>
  <si>
    <t xml:space="preserve">Transeda </t>
  </si>
  <si>
    <t xml:space="preserve">Transense Technologies              </t>
  </si>
  <si>
    <t>Further Capitalisation Shares</t>
  </si>
  <si>
    <t xml:space="preserve">Tranxenogen Inc </t>
  </si>
  <si>
    <t>2</t>
  </si>
  <si>
    <t xml:space="preserve">Tribal Group </t>
  </si>
  <si>
    <t>40</t>
  </si>
  <si>
    <t>60</t>
  </si>
  <si>
    <t xml:space="preserve">Weeks Group </t>
  </si>
  <si>
    <t>4.5</t>
  </si>
  <si>
    <t xml:space="preserve">Winchester Entertainment </t>
  </si>
  <si>
    <t>110 further issues</t>
  </si>
  <si>
    <t xml:space="preserve">Bizzbuild.com </t>
  </si>
  <si>
    <t xml:space="preserve">CRC Group </t>
  </si>
  <si>
    <t xml:space="preserve">NRX Global Corp </t>
  </si>
  <si>
    <t xml:space="preserve">PrimeEnt                            </t>
  </si>
  <si>
    <t xml:space="preserve">SMF Technologies </t>
  </si>
  <si>
    <t xml:space="preserve">TCT International </t>
  </si>
  <si>
    <t xml:space="preserve">JPJL,NITE,WINS </t>
  </si>
  <si>
    <t>MLSB,NITE,PEEL,SCAP, WINS</t>
  </si>
  <si>
    <t xml:space="preserve">ALTI,WINS </t>
  </si>
  <si>
    <t xml:space="preserve">PEEL,WINS </t>
  </si>
  <si>
    <t xml:space="preserve">MLSB,NITE,PEEL,WINS </t>
  </si>
  <si>
    <t xml:space="preserve">TEAM,WINS </t>
  </si>
  <si>
    <t xml:space="preserve">SCAP,WINS </t>
  </si>
  <si>
    <t>KLWT,MLSB,NITE,PEEL, WINS</t>
  </si>
  <si>
    <t xml:space="preserve">BGMM,HOOD,WINS </t>
  </si>
  <si>
    <t xml:space="preserve">DURM,NITE,OMSL,WINS </t>
  </si>
  <si>
    <t xml:space="preserve">BGMM,WINS </t>
  </si>
  <si>
    <t xml:space="preserve">MLSB,PEEL,WINS </t>
  </si>
  <si>
    <t>DURM,MLSB,NITE,SCAP, WINS</t>
  </si>
  <si>
    <t xml:space="preserve">MLSB,NITE,SCAP,WINS </t>
  </si>
  <si>
    <t xml:space="preserve">NITE,WINS </t>
  </si>
  <si>
    <t>HOOD,MLSB,NITE,PEEL, WINS</t>
  </si>
  <si>
    <t xml:space="preserve">HOOD,MLSB,PEEL,WINS </t>
  </si>
  <si>
    <t xml:space="preserve">NITE,SCAP,WINS </t>
  </si>
  <si>
    <t xml:space="preserve">ALTI,NITE,SCAP,WINS </t>
  </si>
  <si>
    <t xml:space="preserve">CSCS,WINS </t>
  </si>
  <si>
    <t xml:space="preserve">WINS </t>
  </si>
  <si>
    <t xml:space="preserve">HSBC,PEEL,WINS </t>
  </si>
  <si>
    <t xml:space="preserve">PEEL,SCAP,WINS </t>
  </si>
  <si>
    <t xml:space="preserve">CLS ,MLSB,NITE,WINS </t>
  </si>
  <si>
    <t xml:space="preserve">CHMM,MLSB,PEEL,WINS </t>
  </si>
  <si>
    <t xml:space="preserve">BGMM,MLSB,PEEL,WINS </t>
  </si>
  <si>
    <t xml:space="preserve">MLSB,PEEL,TEAM,WINS </t>
  </si>
  <si>
    <t xml:space="preserve">MLSB,NUMS,SCAP,WINS </t>
  </si>
  <si>
    <t xml:space="preserve">NUMS,SCAP,WINS </t>
  </si>
  <si>
    <t xml:space="preserve">NITE,TEAM,WINS </t>
  </si>
  <si>
    <t>HOOD,MLSB,NITE,PEEL, SCAP,WINS</t>
  </si>
  <si>
    <t>MLSB,OMSL,PEEL,SGSL, WDBM,WINS</t>
  </si>
  <si>
    <t>CSCS,MLSB,NITE,SCAP, WINS</t>
  </si>
  <si>
    <t>BGMM,NITE,PEEL,SCAP, WINS</t>
  </si>
  <si>
    <t xml:space="preserve">MLSB,NITE,TEAM,WINS </t>
  </si>
  <si>
    <t>CAZN,MLSB,NITE,PEEL, WEST,WINS</t>
  </si>
  <si>
    <t xml:space="preserve">IHCS,PEEL,WINS </t>
  </si>
  <si>
    <t xml:space="preserve">MLSB,NITE,OMSL,WINS </t>
  </si>
  <si>
    <t xml:space="preserve">CSCS,NITE,WINS </t>
  </si>
  <si>
    <t xml:space="preserve">DURM,NITE,PEEL,WINS </t>
  </si>
  <si>
    <t xml:space="preserve">HOOD,WINS </t>
  </si>
  <si>
    <t xml:space="preserve">MLSB,WINS </t>
  </si>
  <si>
    <t xml:space="preserve">NITE,PEEL,WINS </t>
  </si>
  <si>
    <t xml:space="preserve">DURM,PEEL,WINS </t>
  </si>
  <si>
    <t>DURM,MLSB,NITE,PEEL, SSSB,WINS</t>
  </si>
  <si>
    <t xml:space="preserve">JPJL,MLSB,NITE,WINS </t>
  </si>
  <si>
    <t>CAZN,CSCS,NITE,PEEL, WINS</t>
  </si>
  <si>
    <t xml:space="preserve">NITE,WDBM,WINS </t>
  </si>
  <si>
    <t xml:space="preserve">MLSB,NITE,WINS </t>
  </si>
  <si>
    <t xml:space="preserve">CSCS,NITE,PEEL,WINS </t>
  </si>
  <si>
    <t xml:space="preserve">NITE,PEEL,SCAP,WINS </t>
  </si>
  <si>
    <t xml:space="preserve">DURM,NITE,WINS </t>
  </si>
  <si>
    <t xml:space="preserve">CSCS,MLSB,NITE,WINS </t>
  </si>
  <si>
    <t xml:space="preserve">ALTI,DURM,SGSL,WINS </t>
  </si>
  <si>
    <t xml:space="preserve">BGMM,NITE,PEEL,WINS </t>
  </si>
  <si>
    <t>MLSB,NITE,PEEL,TEAM, WINS</t>
  </si>
  <si>
    <t>MLSB,NITE,SCAP,TEAM, WINS</t>
  </si>
  <si>
    <t>ALTI,NITE,PEEL,SCAP, WINS</t>
  </si>
  <si>
    <t>CSFS,IHCS,MLSB,NITE, OMSL,PEEL,WINS</t>
  </si>
  <si>
    <t xml:space="preserve">MLSB,PEEL,SCAP,WINS </t>
  </si>
  <si>
    <t xml:space="preserve">HOOD,NITE,PEEL,WINS </t>
  </si>
  <si>
    <t xml:space="preserve">PEEL,WDBM,WINS </t>
  </si>
  <si>
    <t xml:space="preserve">HOOD,SCAP,WINS </t>
  </si>
  <si>
    <t xml:space="preserve">IHCS,NITE,PEEL,WINS </t>
  </si>
  <si>
    <t xml:space="preserve">MLSB,TEAM,WINS </t>
  </si>
  <si>
    <t xml:space="preserve">BGMM,CSCS,NITE,WINS </t>
  </si>
  <si>
    <t xml:space="preserve">WDBM,WINS </t>
  </si>
  <si>
    <t xml:space="preserve">MLSB,OMSL,SCAP,WINS </t>
  </si>
  <si>
    <t>BGMM,MLSB,NITE,PEEL, WINS</t>
  </si>
  <si>
    <t xml:space="preserve">MLSB,NITE,WDBM,WINS </t>
  </si>
  <si>
    <t xml:space="preserve">DMG ,WINS </t>
  </si>
  <si>
    <t xml:space="preserve">MLSB,SCAP,WINS </t>
  </si>
  <si>
    <t xml:space="preserve">GBMM,PEEL,WINS </t>
  </si>
  <si>
    <t>MLSB,NITE,PEEL,WDBM, WINS</t>
  </si>
  <si>
    <t xml:space="preserve">GRAB,KLWT,WINS </t>
  </si>
  <si>
    <t>MLSB,NITE,PEEL,SGSL, WINS</t>
  </si>
  <si>
    <t>DURM,MLSB,NITE,PEEL, WINS</t>
  </si>
  <si>
    <t>BGMM,MLSB,NITE,PEEL, SCAP,WINS</t>
  </si>
  <si>
    <t xml:space="preserve">ALTI,NUMS,WINS </t>
  </si>
  <si>
    <t>CLS ,MLSB,NITE,PEEL, SCAP,WINS</t>
  </si>
  <si>
    <t xml:space="preserve">WEST,WINS </t>
  </si>
  <si>
    <t>HOOD,MLSB,NITE,SCAP, WINS</t>
  </si>
  <si>
    <t>CSCS,MLSB,NITE,PEEL, WINS</t>
  </si>
  <si>
    <t xml:space="preserve">ALTI,BGMM,NITE,WINS </t>
  </si>
  <si>
    <t xml:space="preserve">HOOD,NITE,WINS </t>
  </si>
  <si>
    <t xml:space="preserve">IHCS,WINS </t>
  </si>
  <si>
    <t xml:space="preserve">JPJL,NITE,PEEL,WINS </t>
  </si>
  <si>
    <t>ALTI,MLSB,NITE,SCAP, WINS</t>
  </si>
  <si>
    <t xml:space="preserve">DURM,WINS </t>
  </si>
  <si>
    <t>BGMM,MLSB,NITE,PEEL, WDBM,WINS</t>
  </si>
  <si>
    <t xml:space="preserve">ALTI,CSCS,SCAP,WINS </t>
  </si>
  <si>
    <t>JPJL,MLSB,NITE,PEEL, SCAP,WINS</t>
  </si>
  <si>
    <t>ALTI,KLWT,MLSB,NITE, PEEL,SCAP,WINS</t>
  </si>
  <si>
    <t xml:space="preserve">SCAP,WDBM,WINS </t>
  </si>
  <si>
    <t>ALTI,MLSB,NITE,OMSL, WINS</t>
  </si>
  <si>
    <t xml:space="preserve">PEEL,TEAM,WINS </t>
  </si>
  <si>
    <t xml:space="preserve">BGMM,NITE,WINS </t>
  </si>
  <si>
    <t xml:space="preserve">GRAB,WINS </t>
  </si>
  <si>
    <t>IHCS,MLSB,NITE,OMSL, PEEL,WINS</t>
  </si>
  <si>
    <t>ALTI,CHMM,CSFS,MLSB, NITE,PEEL,WINS</t>
  </si>
  <si>
    <t xml:space="preserve">NITE,WEST,WINS </t>
  </si>
  <si>
    <t>CHMM,IHCS,MLSB,NITE, WEST,WINS</t>
  </si>
  <si>
    <t xml:space="preserve">BGMM,PEEL,WINS </t>
  </si>
  <si>
    <t>HOOD,MLSB,NITE,OMSL, SCAP,WINS</t>
  </si>
  <si>
    <t xml:space="preserve">HOOD,OMSL,SCAP,WINS </t>
  </si>
  <si>
    <t xml:space="preserve">MLSB,PEEL,SGSL,WINS </t>
  </si>
  <si>
    <t xml:space="preserve">JPJL,PEEL,WINS </t>
  </si>
  <si>
    <t>MLSB,NITE,PEEL,SCAP, SGSL,WINS</t>
  </si>
  <si>
    <t>IHCS,NITE,PEEL,SCAP, WINS</t>
  </si>
  <si>
    <t xml:space="preserve">SCAP,TEAM,WINS </t>
  </si>
  <si>
    <t xml:space="preserve">MLSB,WDBM,WINS </t>
  </si>
  <si>
    <t>CSFS,MLSB,NITE,OMSL, PEEL,SCAP,WINS</t>
  </si>
  <si>
    <t xml:space="preserve">CSFS,PEEL,SCAP,WINS </t>
  </si>
  <si>
    <t>ALTI,BGMM,MLSB,NITE, SCAP,WINS</t>
  </si>
  <si>
    <t xml:space="preserve">NITE,OMSL,WINS </t>
  </si>
  <si>
    <t>KLWT,MLSB,NITE,SCAP, WINS</t>
  </si>
  <si>
    <t xml:space="preserve">PEEL,UBSW,WINS </t>
  </si>
  <si>
    <t xml:space="preserve">ALTI,MLSB,WINS </t>
  </si>
  <si>
    <t>MLSB,NITE,PEEL,SCAP, SSSB,WINS</t>
  </si>
  <si>
    <t>MLSB,NITE,UBSW,WEST, WINS</t>
  </si>
  <si>
    <t>CSFS,HSBC,MLSB,NITE, TEAM,WINS</t>
  </si>
  <si>
    <t xml:space="preserve">NUMS,WINS </t>
  </si>
  <si>
    <t xml:space="preserve">OMSL,PEEL,WINS </t>
  </si>
  <si>
    <t xml:space="preserve">ALTI,PEEL,WINS </t>
  </si>
  <si>
    <t xml:space="preserve">MLSB,PEEL,WDBM,WINS </t>
  </si>
  <si>
    <t>ALTI,CSCS,MLSB,NITE, WEST,WINS</t>
  </si>
  <si>
    <t xml:space="preserve">ALTI,MLSB,PEEL,WINS </t>
  </si>
  <si>
    <t xml:space="preserve">CAZN,KLWT,PEEL,WINS </t>
  </si>
  <si>
    <t xml:space="preserve">NITE,OMSL,PEEL,WINS </t>
  </si>
  <si>
    <t>ALTI,MLSB,NITE,PEEL, SCAP,TEAM,WINS</t>
  </si>
  <si>
    <t xml:space="preserve">BGMM,MLSB,NITE,WINS </t>
  </si>
  <si>
    <t xml:space="preserve">CLS ,MLSB,WINS </t>
  </si>
  <si>
    <t xml:space="preserve">OMSL,WINS </t>
  </si>
  <si>
    <t xml:space="preserve">NITE,OMSL,WEST,WINS </t>
  </si>
  <si>
    <t xml:space="preserve">HSBC,MLSB,UBSW,WINS </t>
  </si>
  <si>
    <t>MLSB,NITE,NMRA,NUMS, WINS</t>
  </si>
  <si>
    <t>JPJL,MLSB,NITE,SCAP, WDBM,WINS</t>
  </si>
  <si>
    <t xml:space="preserve">NITE,TEAM,WDBM,WINS </t>
  </si>
  <si>
    <t xml:space="preserve">HOOD,MLSB,WINS </t>
  </si>
  <si>
    <t xml:space="preserve">GRAB,PEEL,WINS </t>
  </si>
  <si>
    <t xml:space="preserve">HOOD,MLSB,NITE,WINS </t>
  </si>
  <si>
    <t xml:space="preserve">ALTI,MLSB,SCAP,WINS </t>
  </si>
  <si>
    <t>DURM,HOOD,NITE,PEEL, WINS</t>
  </si>
  <si>
    <t xml:space="preserve">ALTI,HSBC,MLSB,WINS </t>
  </si>
  <si>
    <t xml:space="preserve">CSCS,PEEL,WINS </t>
  </si>
  <si>
    <t>ALTI,CHMM,MLSB,NITE, WINS</t>
  </si>
  <si>
    <t xml:space="preserve">NITE,NUMS,WINS </t>
  </si>
  <si>
    <t>ALTI,CSCS,GRAB,MLSB, NITE,NMRA,WEST,WINS</t>
  </si>
  <si>
    <t xml:space="preserve">DURM,MLSB,NITE,WINS </t>
  </si>
  <si>
    <t>JPJL,MLSB,NITE,SCAP, TEAM,WINS</t>
  </si>
  <si>
    <t xml:space="preserve">BGMM,WDBM,WINS </t>
  </si>
  <si>
    <t>CSCS,MLSB,NITE,PEEL, SCAP,WINS</t>
  </si>
  <si>
    <t>CSCS,MLSB,PEEL,SCAP, WINS</t>
  </si>
  <si>
    <t>IHCS,NITE,NUMS,PEEL, WDBM,WINS</t>
  </si>
  <si>
    <t xml:space="preserve">ALTI,IHCS,MLSB,WINS </t>
  </si>
  <si>
    <t xml:space="preserve">HSBC,MLSB,NITE,WINS </t>
  </si>
  <si>
    <t xml:space="preserve">CHMM,CSCS,WINS </t>
  </si>
  <si>
    <t>CLS ,MLSB,NITE,PEEL, WINS</t>
  </si>
  <si>
    <t>DURM,HOOD,MLSB,NITE, SCAP,WINS</t>
  </si>
  <si>
    <t xml:space="preserve">BGMM,SCAP,WINS </t>
  </si>
  <si>
    <t xml:space="preserve">CHMM,MLSB,WINS </t>
  </si>
  <si>
    <t xml:space="preserve">CLS ,MLSB,PEEL,WINS </t>
  </si>
  <si>
    <t xml:space="preserve">IHCS,MLSB,SCAP,WINS </t>
  </si>
  <si>
    <t xml:space="preserve">DURM,WDBM,WINS </t>
  </si>
  <si>
    <t>MLSB,NITE,PEEL,WEST, WINS</t>
  </si>
  <si>
    <t xml:space="preserve">SGSL,WINS </t>
  </si>
  <si>
    <t xml:space="preserve">CLS ,HOOD,NITE,WINS </t>
  </si>
  <si>
    <t xml:space="preserve">DURM,NITE,SCAP,WINS </t>
  </si>
  <si>
    <t>MLSB,NITE,OMSL,SCAP, WINS</t>
  </si>
  <si>
    <t xml:space="preserve">JPJL,SCAP,TEAM,WINS </t>
  </si>
  <si>
    <t>MLSB,NITE,SCAP,WEST, WINS</t>
  </si>
  <si>
    <t>CSFS,IHCS,JPMS,NITE, OMSL,PEEL,SSSB,WINS</t>
  </si>
  <si>
    <t xml:space="preserve">GBMM,MLSB,PEEL,WINS </t>
  </si>
  <si>
    <t>GRAB,HSBC,MLSB,NITE, WINS</t>
  </si>
  <si>
    <t>IHCS,MLSB,NITE,PEEL, SCAP,TEAM,WEST,WINS</t>
  </si>
  <si>
    <t xml:space="preserve">GBMM,NITE,WINS </t>
  </si>
  <si>
    <t xml:space="preserve">DMG ,NUMS,WINS </t>
  </si>
  <si>
    <t xml:space="preserve">GBMM,WINS </t>
  </si>
  <si>
    <t>DURM,HSBC,MLSB,NITE, PEEL,WINS</t>
  </si>
  <si>
    <t xml:space="preserve">CHMM,NITE,WINS </t>
  </si>
  <si>
    <t>GRAB,KLWT,NITE,WEST, WINS</t>
  </si>
  <si>
    <t xml:space="preserve">NUMS,WDBM,WINS </t>
  </si>
  <si>
    <t>MLSB,NITE,PEEL,SCAP, WDBM,WINS</t>
  </si>
  <si>
    <t>JPJL,MLSB,NITE,SCAP, WINS</t>
  </si>
  <si>
    <t xml:space="preserve">NITE,NUMS,PEEL,WINS </t>
  </si>
  <si>
    <t xml:space="preserve">HOOD,MLSB,SCAP,WINS </t>
  </si>
  <si>
    <t xml:space="preserve">IHCS,NITE,SCAP,WINS </t>
  </si>
  <si>
    <t xml:space="preserve">NITE,PEEL,SGSL,WINS </t>
  </si>
  <si>
    <t>JPJL,MLSB,NITE,PEEL, WINS</t>
  </si>
  <si>
    <t xml:space="preserve">HSBC,WEST,WINS </t>
  </si>
  <si>
    <t xml:space="preserve">GRAB,NITE,WINS </t>
  </si>
  <si>
    <t xml:space="preserve">KLWT,MLSB,WINS </t>
  </si>
  <si>
    <t>GBMM</t>
  </si>
</sst>
</file>

<file path=xl/styles.xml><?xml version="1.0" encoding="utf-8"?>
<styleSheet xmlns="http://schemas.openxmlformats.org/spreadsheetml/2006/main">
  <numFmts count="9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0.0%"/>
    <numFmt numFmtId="174" formatCode="0.000"/>
    <numFmt numFmtId="175" formatCode="0000000"/>
    <numFmt numFmtId="176" formatCode="_-* #,##0.0_-;\-* #,##0.0_-;_-* &quot;-&quot;??_-;_-@_-"/>
    <numFmt numFmtId="177" formatCode="_-* #,##0_-;\-* #,##0_-;_-* &quot;-&quot;??_-;_-@_-"/>
    <numFmt numFmtId="178" formatCode="00\-00"/>
    <numFmt numFmtId="179" formatCode="mmmm\ yy"/>
    <numFmt numFmtId="180" formatCode="#,##0.0"/>
    <numFmt numFmtId="181" formatCode="#,##0.000"/>
    <numFmt numFmtId="182" formatCode="0.0"/>
    <numFmt numFmtId="183" formatCode="_-* #,##0.000_-;\-* #,##0.000_-;_-* &quot;-&quot;??_-;_-@_-"/>
    <numFmt numFmtId="184" formatCode="_-* #,##0.0000_-;\-* #,##0.0000_-;_-* &quot;-&quot;??_-;_-@_-"/>
    <numFmt numFmtId="185" formatCode="yyyy\-mm\-dd\ hh:mm:ss\.ss"/>
    <numFmt numFmtId="186" formatCode="#,##0.0000"/>
    <numFmt numFmtId="187" formatCode="#,##0.00000"/>
    <numFmt numFmtId="188" formatCode="0.00000"/>
    <numFmt numFmtId="189" formatCode="0.0000"/>
    <numFmt numFmtId="190" formatCode="#,##0.000000"/>
    <numFmt numFmtId="191" formatCode="#,##0.0000000"/>
    <numFmt numFmtId="192" formatCode="dd/m/yy"/>
    <numFmt numFmtId="193" formatCode="\+0.00%;\-0.00%"/>
    <numFmt numFmtId="194" formatCode="#,##0.00000000"/>
    <numFmt numFmtId="195" formatCode="#,##0.000000000"/>
    <numFmt numFmtId="196" formatCode="#,##0.0000000000"/>
    <numFmt numFmtId="197" formatCode="#,##0.00000000000"/>
    <numFmt numFmtId="198" formatCode="d/m/yy"/>
    <numFmt numFmtId="199" formatCode="0.000000"/>
    <numFmt numFmtId="200" formatCode="#,##0.0;\-#,##0.0"/>
    <numFmt numFmtId="201" formatCode="0.0000000"/>
    <numFmt numFmtId="202" formatCode="\(000\)"/>
    <numFmt numFmtId="203" formatCode="#,##0.0;[Red]\-#,##0.0"/>
    <numFmt numFmtId="204" formatCode="d\.m\.yy"/>
    <numFmt numFmtId="205" formatCode="0,000"/>
    <numFmt numFmtId="206" formatCode="\+0.0%\ ;\ \-0.0%"/>
    <numFmt numFmtId="207" formatCode="\+0.0\ ;\ \-0.0"/>
    <numFmt numFmtId="208" formatCode="\+0.0;\-0.0"/>
    <numFmt numFmtId="209" formatCode="\+0.0;\ \-0.0"/>
    <numFmt numFmtId="210" formatCode="\+0"/>
    <numFmt numFmtId="211" formatCode="0\-000\-000"/>
    <numFmt numFmtId="212" formatCode="0.000%"/>
    <numFmt numFmtId="213" formatCode="&quot;£&quot;#,##0.0000"/>
    <numFmt numFmtId="214" formatCode="000"/>
    <numFmt numFmtId="215" formatCode="_(* #,##0.0_);_(* \(#,##0.0\);_(* &quot;-&quot;??_);_(@_)"/>
    <numFmt numFmtId="216" formatCode="_(* #,##0_);_(* \(#,##0\);_(* &quot;-&quot;??_);_(@_)"/>
    <numFmt numFmtId="217" formatCode="d/m"/>
    <numFmt numFmtId="218" formatCode="0.00000000"/>
    <numFmt numFmtId="219" formatCode="dd\ mmmm\ yyyy"/>
    <numFmt numFmtId="220" formatCode="#,##0_);\(#,##0\)"/>
    <numFmt numFmtId="221" formatCode="#,##0_);[Red]\(#,##0\)"/>
    <numFmt numFmtId="222" formatCode="#,##0.00_);\(#,##0.00\)"/>
    <numFmt numFmtId="223" formatCode="#,##0.00_);[Red]\(#,##0.00\)"/>
    <numFmt numFmtId="224" formatCode="m/d/yy"/>
    <numFmt numFmtId="225" formatCode="d\-mmm\-yy"/>
    <numFmt numFmtId="226" formatCode="d\-mmm"/>
    <numFmt numFmtId="227" formatCode="h:mm"/>
    <numFmt numFmtId="228" formatCode="h:mm:ss"/>
    <numFmt numFmtId="229" formatCode="m/d/yy\ h:mm"/>
    <numFmt numFmtId="230" formatCode="#,##0.0_);\(#,##0.0\)"/>
    <numFmt numFmtId="231" formatCode="#,##0.000_);\(#,##0.000\)"/>
    <numFmt numFmtId="232" formatCode="mmmm\-yy"/>
    <numFmt numFmtId="233" formatCode="mmmm"/>
    <numFmt numFmtId="234" formatCode="dd\-mm"/>
    <numFmt numFmtId="235" formatCode="mm\-yy"/>
    <numFmt numFmtId="236" formatCode="dd/mm"/>
    <numFmt numFmtId="237" formatCode="d/mm"/>
    <numFmt numFmtId="238" formatCode="yyyy"/>
    <numFmt numFmtId="239" formatCode="\+0.00%\,\-0.00%"/>
    <numFmt numFmtId="240" formatCode="mmm"/>
    <numFmt numFmtId="241" formatCode="\+0.0%;\-0.0%"/>
    <numFmt numFmtId="242" formatCode="\+0;\-0"/>
    <numFmt numFmtId="243" formatCode="d"/>
    <numFmt numFmtId="244" formatCode="\+0.00;\-0.00"/>
    <numFmt numFmtId="245" formatCode="\(00\)"/>
    <numFmt numFmtId="246" formatCode="#,##0;[Red]\(#,##0\)"/>
    <numFmt numFmtId="247" formatCode="_-* #,##0.0_-;\-* #,##0.0_-;_-* &quot;-&quot;?_-;_-@_-"/>
    <numFmt numFmtId="248" formatCode="mm/dd/yy"/>
    <numFmt numFmtId="249" formatCode="@@@@\,"/>
    <numFmt numFmtId="250" formatCode="@\,"/>
    <numFmt numFmtId="251" formatCode="_-* #,##0.000_-;\-* #,##0.000_-;_-* &quot;-&quot;???_-;_-@_-"/>
    <numFmt numFmtId="252" formatCode="mm/dd/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Helv"/>
      <family val="0"/>
    </font>
    <font>
      <sz val="10"/>
      <name val="Times New Roman"/>
      <family val="0"/>
    </font>
    <font>
      <sz val="10"/>
      <name val="Courier"/>
      <family val="0"/>
    </font>
    <font>
      <sz val="12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3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vertAlign val="superscript"/>
      <sz val="9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181" fontId="14" fillId="0" borderId="0" xfId="0" applyNumberFormat="1" applyFont="1" applyAlignment="1">
      <alignment horizontal="right"/>
    </xf>
    <xf numFmtId="181" fontId="14" fillId="0" borderId="0" xfId="0" applyNumberFormat="1" applyFont="1" applyAlignment="1">
      <alignment/>
    </xf>
    <xf numFmtId="177" fontId="14" fillId="0" borderId="0" xfId="15" applyNumberFormat="1" applyFont="1" applyAlignment="1">
      <alignment/>
    </xf>
    <xf numFmtId="0" fontId="16" fillId="0" borderId="0" xfId="0" applyFont="1" applyAlignment="1">
      <alignment/>
    </xf>
    <xf numFmtId="14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80" fontId="17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3" fillId="0" borderId="0" xfId="0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/>
    </xf>
    <xf numFmtId="181" fontId="0" fillId="0" borderId="0" xfId="0" applyNumberFormat="1" applyFont="1" applyAlignment="1">
      <alignment horizontal="centerContinuous"/>
    </xf>
    <xf numFmtId="18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81" fontId="13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181" fontId="13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top" wrapText="1"/>
    </xf>
    <xf numFmtId="181" fontId="13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 wrapText="1"/>
    </xf>
    <xf numFmtId="177" fontId="13" fillId="0" borderId="0" xfId="15" applyNumberFormat="1" applyFont="1" applyBorder="1" applyAlignment="1">
      <alignment horizontal="right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181" fontId="20" fillId="0" borderId="0" xfId="0" applyNumberFormat="1" applyFont="1" applyAlignment="1">
      <alignment horizontal="right"/>
    </xf>
    <xf numFmtId="181" fontId="20" fillId="0" borderId="0" xfId="15" applyNumberFormat="1" applyFont="1" applyBorder="1" applyAlignment="1">
      <alignment horizontal="right"/>
    </xf>
    <xf numFmtId="177" fontId="20" fillId="0" borderId="0" xfId="15" applyNumberFormat="1" applyFont="1" applyBorder="1" applyAlignment="1">
      <alignment horizontal="right"/>
    </xf>
    <xf numFmtId="3" fontId="19" fillId="0" borderId="0" xfId="15" applyNumberFormat="1" applyFont="1" applyAlignment="1">
      <alignment/>
    </xf>
    <xf numFmtId="3" fontId="19" fillId="0" borderId="0" xfId="15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3" fontId="19" fillId="0" borderId="0" xfId="15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3" fontId="2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81" fontId="13" fillId="0" borderId="0" xfId="0" applyNumberFormat="1" applyFont="1" applyBorder="1" applyAlignment="1">
      <alignment horizontal="right"/>
    </xf>
    <xf numFmtId="14" fontId="20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0" fillId="0" borderId="0" xfId="0" applyFont="1" applyFill="1" applyAlignment="1">
      <alignment/>
    </xf>
    <xf numFmtId="181" fontId="20" fillId="0" borderId="0" xfId="0" applyNumberFormat="1" applyFont="1" applyAlignment="1">
      <alignment/>
    </xf>
    <xf numFmtId="174" fontId="20" fillId="0" borderId="0" xfId="0" applyNumberFormat="1" applyFont="1" applyAlignment="1">
      <alignment horizontal="right"/>
    </xf>
    <xf numFmtId="0" fontId="19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Alignment="1">
      <alignment horizontal="left" vertical="top"/>
    </xf>
    <xf numFmtId="14" fontId="27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181" fontId="27" fillId="0" borderId="0" xfId="0" applyNumberFormat="1" applyFont="1" applyAlignment="1">
      <alignment horizontal="right"/>
    </xf>
    <xf numFmtId="174" fontId="27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172" fontId="31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18" fillId="0" borderId="1" xfId="0" applyFont="1" applyBorder="1" applyAlignment="1">
      <alignment/>
    </xf>
    <xf numFmtId="0" fontId="15" fillId="0" borderId="1" xfId="0" applyFont="1" applyBorder="1" applyAlignment="1">
      <alignment/>
    </xf>
    <xf numFmtId="181" fontId="18" fillId="0" borderId="1" xfId="0" applyNumberFormat="1" applyFont="1" applyBorder="1" applyAlignment="1">
      <alignment/>
    </xf>
    <xf numFmtId="181" fontId="17" fillId="0" borderId="1" xfId="0" applyNumberFormat="1" applyFont="1" applyBorder="1" applyAlignment="1">
      <alignment/>
    </xf>
    <xf numFmtId="172" fontId="17" fillId="0" borderId="1" xfId="0" applyNumberFormat="1" applyFont="1" applyBorder="1" applyAlignment="1">
      <alignment/>
    </xf>
    <xf numFmtId="181" fontId="18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/>
    </xf>
    <xf numFmtId="181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0" fontId="27" fillId="0" borderId="0" xfId="0" applyFont="1" applyAlignment="1">
      <alignment horizontal="right"/>
    </xf>
    <xf numFmtId="181" fontId="27" fillId="0" borderId="0" xfId="0" applyNumberFormat="1" applyFont="1" applyAlignment="1">
      <alignment horizontal="left"/>
    </xf>
    <xf numFmtId="181" fontId="27" fillId="0" borderId="1" xfId="0" applyNumberFormat="1" applyFont="1" applyBorder="1" applyAlignment="1">
      <alignment horizontal="centerContinuous"/>
    </xf>
    <xf numFmtId="0" fontId="27" fillId="0" borderId="1" xfId="0" applyFont="1" applyBorder="1" applyAlignment="1">
      <alignment horizontal="centerContinuous"/>
    </xf>
    <xf numFmtId="0" fontId="27" fillId="0" borderId="1" xfId="0" applyFont="1" applyBorder="1" applyAlignment="1">
      <alignment horizontal="right"/>
    </xf>
    <xf numFmtId="181" fontId="27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left"/>
    </xf>
    <xf numFmtId="192" fontId="27" fillId="0" borderId="0" xfId="0" applyNumberFormat="1" applyFont="1" applyBorder="1" applyAlignment="1">
      <alignment horizontal="right"/>
    </xf>
    <xf numFmtId="192" fontId="27" fillId="0" borderId="1" xfId="0" applyNumberFormat="1" applyFont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193" fontId="20" fillId="0" borderId="0" xfId="0" applyNumberFormat="1" applyFont="1" applyFill="1" applyAlignment="1">
      <alignment/>
    </xf>
    <xf numFmtId="179" fontId="32" fillId="0" borderId="0" xfId="0" applyNumberFormat="1" applyFont="1" applyAlignment="1">
      <alignment horizontal="right"/>
    </xf>
    <xf numFmtId="1" fontId="27" fillId="0" borderId="0" xfId="0" applyNumberFormat="1" applyFont="1" applyFill="1" applyAlignment="1">
      <alignment horizontal="left"/>
    </xf>
    <xf numFmtId="181" fontId="27" fillId="0" borderId="0" xfId="0" applyNumberFormat="1" applyFont="1" applyAlignment="1">
      <alignment horizontal="center"/>
    </xf>
    <xf numFmtId="182" fontId="27" fillId="0" borderId="0" xfId="0" applyNumberFormat="1" applyFont="1" applyAlignment="1">
      <alignment horizontal="right"/>
    </xf>
    <xf numFmtId="177" fontId="27" fillId="0" borderId="0" xfId="15" applyNumberFormat="1" applyFont="1" applyAlignment="1">
      <alignment/>
    </xf>
    <xf numFmtId="19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82" fontId="20" fillId="0" borderId="0" xfId="0" applyNumberFormat="1" applyFont="1" applyAlignment="1">
      <alignment horizontal="right"/>
    </xf>
    <xf numFmtId="174" fontId="20" fillId="0" borderId="0" xfId="15" applyNumberFormat="1" applyFont="1" applyAlignment="1">
      <alignment horizontal="right"/>
    </xf>
    <xf numFmtId="177" fontId="20" fillId="0" borderId="0" xfId="15" applyNumberFormat="1" applyFont="1" applyAlignment="1">
      <alignment/>
    </xf>
    <xf numFmtId="1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198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182" fontId="20" fillId="0" borderId="0" xfId="0" applyNumberFormat="1" applyFont="1" applyAlignment="1">
      <alignment horizontal="right" vertical="top"/>
    </xf>
    <xf numFmtId="174" fontId="20" fillId="0" borderId="0" xfId="15" applyNumberFormat="1" applyFont="1" applyAlignment="1">
      <alignment horizontal="right" vertical="top"/>
    </xf>
    <xf numFmtId="177" fontId="20" fillId="0" borderId="0" xfId="15" applyNumberFormat="1" applyFont="1" applyAlignment="1">
      <alignment vertical="top"/>
    </xf>
    <xf numFmtId="174" fontId="2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74" fontId="14" fillId="0" borderId="0" xfId="0" applyNumberFormat="1" applyFont="1" applyAlignment="1">
      <alignment horizontal="left"/>
    </xf>
    <xf numFmtId="14" fontId="20" fillId="0" borderId="0" xfId="0" applyNumberFormat="1" applyFont="1" applyAlignment="1">
      <alignment/>
    </xf>
    <xf numFmtId="181" fontId="19" fillId="0" borderId="0" xfId="0" applyNumberFormat="1" applyFont="1" applyAlignment="1">
      <alignment horizontal="left"/>
    </xf>
    <xf numFmtId="181" fontId="28" fillId="0" borderId="0" xfId="0" applyNumberFormat="1" applyFont="1" applyAlignment="1">
      <alignment horizontal="left"/>
    </xf>
    <xf numFmtId="181" fontId="33" fillId="0" borderId="0" xfId="0" applyNumberFormat="1" applyFont="1" applyAlignment="1">
      <alignment/>
    </xf>
    <xf numFmtId="181" fontId="34" fillId="0" borderId="0" xfId="0" applyNumberFormat="1" applyFont="1" applyAlignment="1">
      <alignment/>
    </xf>
    <xf numFmtId="181" fontId="34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181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right"/>
    </xf>
    <xf numFmtId="181" fontId="33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77" fontId="2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81" fontId="2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8" fontId="20" fillId="0" borderId="0" xfId="0" applyNumberFormat="1" applyFont="1" applyAlignment="1">
      <alignment/>
    </xf>
    <xf numFmtId="174" fontId="20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181" fontId="27" fillId="0" borderId="1" xfId="0" applyNumberFormat="1" applyFont="1" applyBorder="1" applyAlignment="1">
      <alignment horizontal="center"/>
    </xf>
    <xf numFmtId="177" fontId="0" fillId="0" borderId="0" xfId="15" applyNumberFormat="1" applyFont="1" applyAlignment="1">
      <alignment/>
    </xf>
    <xf numFmtId="183" fontId="0" fillId="0" borderId="0" xfId="15" applyNumberFormat="1" applyFont="1" applyAlignment="1">
      <alignment/>
    </xf>
    <xf numFmtId="181" fontId="36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77" fontId="14" fillId="0" borderId="0" xfId="15" applyNumberFormat="1" applyFont="1" applyBorder="1" applyAlignment="1">
      <alignment/>
    </xf>
    <xf numFmtId="0" fontId="14" fillId="0" borderId="0" xfId="0" applyFont="1" applyBorder="1" applyAlignment="1">
      <alignment/>
    </xf>
    <xf numFmtId="181" fontId="36" fillId="0" borderId="0" xfId="0" applyNumberFormat="1" applyFont="1" applyAlignment="1">
      <alignment horizontal="right"/>
    </xf>
    <xf numFmtId="0" fontId="19" fillId="0" borderId="0" xfId="0" applyFont="1" applyBorder="1" applyAlignment="1">
      <alignment/>
    </xf>
    <xf numFmtId="0" fontId="7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7" fillId="0" borderId="0" xfId="0" applyFont="1" applyAlignment="1">
      <alignment/>
    </xf>
    <xf numFmtId="3" fontId="27" fillId="0" borderId="1" xfId="0" applyNumberFormat="1" applyFont="1" applyBorder="1" applyAlignment="1">
      <alignment horizontal="centerContinuous"/>
    </xf>
    <xf numFmtId="3" fontId="27" fillId="0" borderId="1" xfId="15" applyNumberFormat="1" applyFont="1" applyBorder="1" applyAlignment="1">
      <alignment horizontal="centerContinuous"/>
    </xf>
    <xf numFmtId="2" fontId="27" fillId="0" borderId="0" xfId="0" applyNumberFormat="1" applyFont="1" applyAlignment="1">
      <alignment horizontal="right"/>
    </xf>
    <xf numFmtId="177" fontId="27" fillId="0" borderId="0" xfId="15" applyNumberFormat="1" applyFont="1" applyAlignment="1">
      <alignment horizontal="right"/>
    </xf>
    <xf numFmtId="1" fontId="20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right"/>
    </xf>
    <xf numFmtId="3" fontId="27" fillId="0" borderId="0" xfId="15" applyNumberFormat="1" applyFont="1" applyBorder="1" applyAlignment="1">
      <alignment horizontal="right"/>
    </xf>
    <xf numFmtId="14" fontId="27" fillId="0" borderId="0" xfId="0" applyNumberFormat="1" applyFont="1" applyAlignment="1">
      <alignment horizontal="right"/>
    </xf>
    <xf numFmtId="0" fontId="27" fillId="0" borderId="1" xfId="0" applyFont="1" applyBorder="1" applyAlignment="1">
      <alignment/>
    </xf>
    <xf numFmtId="3" fontId="27" fillId="0" borderId="1" xfId="0" applyNumberFormat="1" applyFont="1" applyBorder="1" applyAlignment="1">
      <alignment horizontal="right"/>
    </xf>
    <xf numFmtId="3" fontId="27" fillId="0" borderId="1" xfId="15" applyNumberFormat="1" applyFont="1" applyBorder="1" applyAlignment="1">
      <alignment horizontal="right"/>
    </xf>
    <xf numFmtId="0" fontId="20" fillId="0" borderId="1" xfId="0" applyFont="1" applyBorder="1" applyAlignment="1">
      <alignment/>
    </xf>
    <xf numFmtId="2" fontId="27" fillId="0" borderId="1" xfId="0" applyNumberFormat="1" applyFont="1" applyBorder="1" applyAlignment="1">
      <alignment horizontal="right"/>
    </xf>
    <xf numFmtId="177" fontId="27" fillId="0" borderId="1" xfId="15" applyNumberFormat="1" applyFont="1" applyBorder="1" applyAlignment="1">
      <alignment horizontal="right"/>
    </xf>
    <xf numFmtId="2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 vertical="top"/>
    </xf>
    <xf numFmtId="174" fontId="20" fillId="0" borderId="0" xfId="0" applyNumberFormat="1" applyFont="1" applyAlignment="1">
      <alignment vertical="top"/>
    </xf>
    <xf numFmtId="181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180" fontId="20" fillId="0" borderId="0" xfId="0" applyNumberFormat="1" applyFont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174" fontId="19" fillId="0" borderId="0" xfId="0" applyNumberFormat="1" applyFont="1" applyAlignment="1">
      <alignment vertical="top"/>
    </xf>
    <xf numFmtId="2" fontId="20" fillId="0" borderId="0" xfId="0" applyNumberFormat="1" applyFont="1" applyAlignment="1">
      <alignment vertical="top"/>
    </xf>
    <xf numFmtId="180" fontId="27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174" fontId="11" fillId="0" borderId="0" xfId="0" applyNumberFormat="1" applyFont="1" applyAlignment="1">
      <alignment horizontal="right" vertical="top"/>
    </xf>
    <xf numFmtId="180" fontId="20" fillId="0" borderId="0" xfId="15" applyNumberFormat="1" applyFont="1" applyAlignment="1">
      <alignment vertical="top"/>
    </xf>
    <xf numFmtId="0" fontId="20" fillId="0" borderId="0" xfId="0" applyFont="1" applyBorder="1" applyAlignment="1">
      <alignment horizontal="left" vertical="top"/>
    </xf>
    <xf numFmtId="0" fontId="38" fillId="0" borderId="0" xfId="0" applyFont="1" applyAlignment="1">
      <alignment/>
    </xf>
    <xf numFmtId="1" fontId="20" fillId="0" borderId="0" xfId="0" applyNumberFormat="1" applyFont="1" applyAlignment="1">
      <alignment vertical="top"/>
    </xf>
    <xf numFmtId="174" fontId="20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horizontal="right" vertical="top"/>
    </xf>
    <xf numFmtId="0" fontId="32" fillId="0" borderId="0" xfId="0" applyFont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3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180" fontId="19" fillId="0" borderId="0" xfId="0" applyNumberFormat="1" applyFont="1" applyAlignment="1">
      <alignment horizontal="right" vertical="top"/>
    </xf>
    <xf numFmtId="177" fontId="19" fillId="0" borderId="0" xfId="15" applyNumberFormat="1" applyFont="1" applyAlignment="1">
      <alignment vertical="top"/>
    </xf>
    <xf numFmtId="0" fontId="19" fillId="0" borderId="0" xfId="0" applyFont="1" applyAlignment="1">
      <alignment horizontal="left" vertical="top" wrapText="1"/>
    </xf>
    <xf numFmtId="3" fontId="28" fillId="0" borderId="0" xfId="0" applyNumberFormat="1" applyFont="1" applyAlignment="1">
      <alignment horizontal="right" vertical="top"/>
    </xf>
    <xf numFmtId="174" fontId="19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horizontal="right" vertical="top"/>
    </xf>
    <xf numFmtId="174" fontId="5" fillId="0" borderId="0" xfId="0" applyNumberFormat="1" applyFont="1" applyAlignment="1">
      <alignment horizontal="right" vertical="top"/>
    </xf>
    <xf numFmtId="0" fontId="20" fillId="0" borderId="0" xfId="0" applyFont="1" applyBorder="1" applyAlignment="1" quotePrefix="1">
      <alignment horizontal="left" vertical="top"/>
    </xf>
    <xf numFmtId="4" fontId="19" fillId="0" borderId="0" xfId="0" applyNumberFormat="1" applyFont="1" applyAlignment="1">
      <alignment horizontal="right" vertical="top"/>
    </xf>
    <xf numFmtId="180" fontId="20" fillId="0" borderId="0" xfId="0" applyNumberFormat="1" applyFont="1" applyAlignment="1">
      <alignment vertical="top"/>
    </xf>
    <xf numFmtId="181" fontId="19" fillId="0" borderId="0" xfId="0" applyNumberFormat="1" applyFont="1" applyAlignment="1">
      <alignment horizontal="right" vertical="top"/>
    </xf>
    <xf numFmtId="0" fontId="27" fillId="0" borderId="0" xfId="0" applyFont="1" applyFill="1" applyAlignment="1">
      <alignment horizontal="left" vertical="top"/>
    </xf>
    <xf numFmtId="0" fontId="32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174" fontId="0" fillId="0" borderId="0" xfId="0" applyNumberFormat="1" applyFont="1" applyAlignment="1">
      <alignment vertical="top"/>
    </xf>
    <xf numFmtId="180" fontId="0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right" vertical="top"/>
    </xf>
    <xf numFmtId="177" fontId="28" fillId="0" borderId="0" xfId="15" applyNumberFormat="1" applyFont="1" applyAlignment="1">
      <alignment vertical="top"/>
    </xf>
    <xf numFmtId="0" fontId="19" fillId="0" borderId="0" xfId="0" applyFont="1" applyBorder="1" applyAlignment="1">
      <alignment horizontal="left" vertical="top"/>
    </xf>
    <xf numFmtId="2" fontId="0" fillId="0" borderId="0" xfId="0" applyNumberFormat="1" applyFont="1" applyAlignment="1">
      <alignment vertical="top"/>
    </xf>
    <xf numFmtId="177" fontId="0" fillId="0" borderId="0" xfId="15" applyNumberFormat="1" applyFont="1" applyAlignment="1">
      <alignment vertical="top"/>
    </xf>
    <xf numFmtId="175" fontId="0" fillId="0" borderId="0" xfId="0" applyNumberFormat="1" applyFont="1" applyAlignment="1">
      <alignment horizontal="left" vertical="top"/>
    </xf>
    <xf numFmtId="180" fontId="19" fillId="0" borderId="0" xfId="15" applyNumberFormat="1" applyFont="1" applyAlignment="1">
      <alignment vertical="top"/>
    </xf>
    <xf numFmtId="0" fontId="20" fillId="0" borderId="0" xfId="0" applyFont="1" applyFill="1" applyAlignment="1">
      <alignment horizontal="left" vertical="top"/>
    </xf>
    <xf numFmtId="180" fontId="19" fillId="0" borderId="0" xfId="0" applyNumberFormat="1" applyFont="1" applyFill="1" applyAlignment="1">
      <alignment horizontal="right" vertical="top"/>
    </xf>
    <xf numFmtId="0" fontId="20" fillId="0" borderId="0" xfId="0" applyFont="1" applyAlignment="1" quotePrefix="1">
      <alignment horizontal="left" vertical="top"/>
    </xf>
    <xf numFmtId="174" fontId="19" fillId="0" borderId="0" xfId="0" applyNumberFormat="1" applyFont="1" applyAlignment="1">
      <alignment horizontal="right" vertical="top"/>
    </xf>
    <xf numFmtId="0" fontId="40" fillId="0" borderId="0" xfId="0" applyFont="1" applyAlignment="1">
      <alignment/>
    </xf>
    <xf numFmtId="0" fontId="19" fillId="0" borderId="0" xfId="0" applyFont="1" applyAlignment="1">
      <alignment horizontal="left" vertical="top"/>
    </xf>
    <xf numFmtId="180" fontId="20" fillId="0" borderId="0" xfId="15" applyNumberFormat="1" applyFont="1" applyAlignment="1">
      <alignment horizontal="right" vertical="top"/>
    </xf>
    <xf numFmtId="174" fontId="25" fillId="0" borderId="0" xfId="0" applyNumberFormat="1" applyFont="1" applyAlignment="1">
      <alignment horizontal="right" vertical="top"/>
    </xf>
    <xf numFmtId="180" fontId="5" fillId="0" borderId="0" xfId="0" applyNumberFormat="1" applyFont="1" applyAlignment="1">
      <alignment horizontal="right" vertical="top"/>
    </xf>
    <xf numFmtId="3" fontId="41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vertical="top"/>
    </xf>
    <xf numFmtId="0" fontId="42" fillId="0" borderId="0" xfId="0" applyFont="1" applyAlignment="1">
      <alignment vertical="top"/>
    </xf>
    <xf numFmtId="3" fontId="42" fillId="0" borderId="0" xfId="0" applyNumberFormat="1" applyFont="1" applyAlignment="1">
      <alignment horizontal="right" vertical="top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" fontId="27" fillId="0" borderId="0" xfId="0" applyNumberFormat="1" applyFont="1" applyAlignment="1">
      <alignment/>
    </xf>
    <xf numFmtId="3" fontId="27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2" fontId="2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177" fontId="0" fillId="0" borderId="0" xfId="15" applyNumberFormat="1" applyFont="1" applyBorder="1" applyAlignment="1">
      <alignment/>
    </xf>
    <xf numFmtId="182" fontId="20" fillId="0" borderId="0" xfId="15" applyNumberFormat="1" applyFont="1" applyAlignment="1">
      <alignment/>
    </xf>
    <xf numFmtId="3" fontId="20" fillId="0" borderId="0" xfId="15" applyNumberFormat="1" applyFon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7" fontId="1" fillId="0" borderId="0" xfId="15" applyNumberFormat="1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43" fillId="0" borderId="0" xfId="0" applyFont="1" applyAlignment="1">
      <alignment/>
    </xf>
    <xf numFmtId="0" fontId="27" fillId="0" borderId="0" xfId="0" applyFont="1" applyBorder="1" applyAlignment="1">
      <alignment/>
    </xf>
    <xf numFmtId="181" fontId="27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 locked="0"/>
    </xf>
    <xf numFmtId="3" fontId="44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45" fillId="0" borderId="0" xfId="0" applyFont="1" applyAlignment="1">
      <alignment/>
    </xf>
    <xf numFmtId="3" fontId="46" fillId="0" borderId="0" xfId="0" applyNumberFormat="1" applyFont="1" applyBorder="1" applyAlignment="1" applyProtection="1">
      <alignment horizontal="left"/>
      <protection locked="0"/>
    </xf>
    <xf numFmtId="3" fontId="45" fillId="0" borderId="0" xfId="0" applyNumberFormat="1" applyFont="1" applyAlignment="1">
      <alignment/>
    </xf>
    <xf numFmtId="180" fontId="45" fillId="0" borderId="0" xfId="0" applyNumberFormat="1" applyFont="1" applyAlignment="1">
      <alignment/>
    </xf>
    <xf numFmtId="172" fontId="27" fillId="0" borderId="0" xfId="0" applyNumberFormat="1" applyFont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3" fontId="27" fillId="0" borderId="1" xfId="0" applyNumberFormat="1" applyFont="1" applyBorder="1" applyAlignment="1" applyProtection="1">
      <alignment horizontal="centerContinuous"/>
      <protection locked="0"/>
    </xf>
    <xf numFmtId="0" fontId="27" fillId="0" borderId="1" xfId="0" applyFont="1" applyBorder="1" applyAlignment="1" applyProtection="1">
      <alignment horizontal="centerContinuous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3" fontId="27" fillId="0" borderId="0" xfId="0" applyNumberFormat="1" applyFont="1" applyAlignment="1">
      <alignment horizontal="right"/>
    </xf>
    <xf numFmtId="180" fontId="27" fillId="0" borderId="0" xfId="0" applyNumberFormat="1" applyFont="1" applyAlignment="1">
      <alignment horizontal="right"/>
    </xf>
    <xf numFmtId="0" fontId="27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82" fontId="0" fillId="0" borderId="0" xfId="0" applyNumberFormat="1" applyFont="1" applyAlignment="1">
      <alignment/>
    </xf>
    <xf numFmtId="1" fontId="27" fillId="0" borderId="0" xfId="0" applyNumberFormat="1" applyFont="1" applyBorder="1" applyAlignment="1" applyProtection="1">
      <alignment horizontal="center"/>
      <protection locked="0"/>
    </xf>
    <xf numFmtId="180" fontId="20" fillId="0" borderId="0" xfId="0" applyNumberFormat="1" applyFont="1" applyAlignment="1">
      <alignment horizontal="left"/>
    </xf>
    <xf numFmtId="180" fontId="20" fillId="0" borderId="0" xfId="0" applyNumberFormat="1" applyFont="1" applyAlignment="1">
      <alignment horizontal="right"/>
    </xf>
    <xf numFmtId="3" fontId="27" fillId="0" borderId="2" xfId="0" applyNumberFormat="1" applyFont="1" applyBorder="1" applyAlignment="1" applyProtection="1">
      <alignment/>
      <protection locked="0"/>
    </xf>
    <xf numFmtId="180" fontId="27" fillId="0" borderId="2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" fontId="20" fillId="0" borderId="1" xfId="0" applyNumberFormat="1" applyFont="1" applyBorder="1" applyAlignment="1">
      <alignment horizontal="right"/>
    </xf>
    <xf numFmtId="3" fontId="20" fillId="0" borderId="0" xfId="0" applyNumberFormat="1" applyFont="1" applyAlignment="1" applyProtection="1">
      <alignment/>
      <protection locked="0"/>
    </xf>
    <xf numFmtId="180" fontId="20" fillId="0" borderId="0" xfId="0" applyNumberFormat="1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left"/>
      <protection locked="0"/>
    </xf>
    <xf numFmtId="180" fontId="20" fillId="0" borderId="0" xfId="0" applyNumberFormat="1" applyFont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80" fontId="27" fillId="0" borderId="0" xfId="0" applyNumberFormat="1" applyFont="1" applyBorder="1" applyAlignment="1" applyProtection="1">
      <alignment/>
      <protection locked="0"/>
    </xf>
    <xf numFmtId="182" fontId="20" fillId="0" borderId="0" xfId="0" applyNumberFormat="1" applyFont="1" applyAlignment="1">
      <alignment/>
    </xf>
    <xf numFmtId="3" fontId="20" fillId="0" borderId="1" xfId="0" applyNumberFormat="1" applyFont="1" applyBorder="1" applyAlignment="1">
      <alignment horizontal="right"/>
    </xf>
    <xf numFmtId="180" fontId="20" fillId="0" borderId="1" xfId="0" applyNumberFormat="1" applyFont="1" applyBorder="1" applyAlignment="1">
      <alignment horizontal="right"/>
    </xf>
    <xf numFmtId="182" fontId="20" fillId="0" borderId="0" xfId="0" applyNumberFormat="1" applyFont="1" applyAlignment="1" applyProtection="1">
      <alignment/>
      <protection locked="0"/>
    </xf>
    <xf numFmtId="180" fontId="27" fillId="0" borderId="3" xfId="0" applyNumberFormat="1" applyFont="1" applyBorder="1" applyAlignment="1" applyProtection="1">
      <alignment/>
      <protection locked="0"/>
    </xf>
    <xf numFmtId="3" fontId="27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247" fontId="0" fillId="0" borderId="0" xfId="0" applyNumberFormat="1" applyFont="1" applyAlignment="1">
      <alignment/>
    </xf>
    <xf numFmtId="3" fontId="27" fillId="0" borderId="0" xfId="0" applyNumberFormat="1" applyFont="1" applyAlignment="1" applyProtection="1">
      <alignment/>
      <protection locked="0"/>
    </xf>
    <xf numFmtId="1" fontId="27" fillId="0" borderId="0" xfId="0" applyNumberFormat="1" applyFont="1" applyBorder="1" applyAlignment="1">
      <alignment horizontal="center"/>
    </xf>
    <xf numFmtId="180" fontId="27" fillId="0" borderId="1" xfId="0" applyNumberFormat="1" applyFont="1" applyBorder="1" applyAlignment="1">
      <alignment horizontal="right"/>
    </xf>
    <xf numFmtId="3" fontId="27" fillId="0" borderId="0" xfId="0" applyNumberFormat="1" applyFont="1" applyBorder="1" applyAlignment="1" applyProtection="1">
      <alignment horizontal="centerContinuous"/>
      <protection locked="0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77" fontId="23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7" fontId="5" fillId="0" borderId="0" xfId="15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246" fontId="2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77" fontId="11" fillId="0" borderId="0" xfId="15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14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15" applyNumberFormat="1" applyFont="1" applyAlignment="1">
      <alignment/>
    </xf>
    <xf numFmtId="0" fontId="19" fillId="0" borderId="0" xfId="0" applyFont="1" applyAlignment="1">
      <alignment horizontal="right"/>
    </xf>
    <xf numFmtId="49" fontId="20" fillId="0" borderId="0" xfId="15" applyNumberFormat="1" applyFont="1" applyAlignment="1">
      <alignment horizontal="left"/>
    </xf>
    <xf numFmtId="246" fontId="27" fillId="0" borderId="0" xfId="0" applyNumberFormat="1" applyFont="1" applyAlignment="1" quotePrefix="1">
      <alignment horizontal="left"/>
    </xf>
    <xf numFmtId="246" fontId="27" fillId="0" borderId="0" xfId="0" applyNumberFormat="1" applyFont="1" applyAlignment="1">
      <alignment/>
    </xf>
    <xf numFmtId="246" fontId="27" fillId="0" borderId="0" xfId="0" applyNumberFormat="1" applyFont="1" applyAlignment="1">
      <alignment horizontal="left"/>
    </xf>
    <xf numFmtId="49" fontId="47" fillId="0" borderId="0" xfId="0" applyNumberFormat="1" applyFont="1" applyAlignment="1">
      <alignment/>
    </xf>
    <xf numFmtId="172" fontId="25" fillId="0" borderId="0" xfId="0" applyNumberFormat="1" applyFont="1" applyAlignment="1">
      <alignment horizontal="left"/>
    </xf>
    <xf numFmtId="0" fontId="28" fillId="0" borderId="0" xfId="0" applyFont="1" applyAlignment="1">
      <alignment horizontal="left" vertical="top" wrapText="1"/>
    </xf>
    <xf numFmtId="0" fontId="11" fillId="0" borderId="0" xfId="139" applyBorder="1">
      <alignment/>
      <protection/>
    </xf>
    <xf numFmtId="0" fontId="11" fillId="0" borderId="0" xfId="139">
      <alignment/>
      <protection/>
    </xf>
    <xf numFmtId="49" fontId="48" fillId="0" borderId="0" xfId="139" applyNumberFormat="1" applyFont="1">
      <alignment/>
      <protection/>
    </xf>
    <xf numFmtId="246" fontId="51" fillId="0" borderId="0" xfId="0" applyNumberFormat="1" applyFont="1" applyAlignment="1">
      <alignment/>
    </xf>
    <xf numFmtId="3" fontId="28" fillId="0" borderId="0" xfId="0" applyNumberFormat="1" applyFont="1" applyAlignment="1">
      <alignment horizontal="right"/>
    </xf>
    <xf numFmtId="0" fontId="20" fillId="0" borderId="0" xfId="0" applyFont="1" applyAlignment="1" quotePrefix="1">
      <alignment/>
    </xf>
    <xf numFmtId="0" fontId="20" fillId="0" borderId="0" xfId="0" applyFont="1" applyAlignment="1" quotePrefix="1">
      <alignment horizontal="left"/>
    </xf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245" fontId="19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</cellXfs>
  <cellStyles count="140">
    <cellStyle name="Normal" xfId="0"/>
    <cellStyle name="Comma" xfId="15"/>
    <cellStyle name="Comma [0]" xfId="16"/>
    <cellStyle name="Comma [0]_chts" xfId="17"/>
    <cellStyle name="Comma [0]_Cover" xfId="18"/>
    <cellStyle name="Comma [0]_Cover (2)" xfId="19"/>
    <cellStyle name="Comma [0]_Cover_1" xfId="20"/>
    <cellStyle name="Comma [0]_MM Names" xfId="21"/>
    <cellStyle name="Comma [0]_page 2" xfId="22"/>
    <cellStyle name="Comma [0]_page 2_page 3" xfId="23"/>
    <cellStyle name="Comma [0]_page 2_page 3 (2)" xfId="24"/>
    <cellStyle name="Comma [0]_page 2_Pg2hilo" xfId="25"/>
    <cellStyle name="Comma [0]_page 2_pg3hilo" xfId="26"/>
    <cellStyle name="Comma [0]_page 3" xfId="27"/>
    <cellStyle name="Comma [0]_page 3 (2)" xfId="28"/>
    <cellStyle name="Comma [0]_page 3_1" xfId="29"/>
    <cellStyle name="Comma [0]_page 8" xfId="30"/>
    <cellStyle name="Comma [0]_page 9" xfId="31"/>
    <cellStyle name="Comma [0]_Pg2hilo" xfId="32"/>
    <cellStyle name="Comma [0]_pg3hilo" xfId="33"/>
    <cellStyle name="Comma [0]_Press" xfId="34"/>
    <cellStyle name="Comma [0]_Sheet1" xfId="35"/>
    <cellStyle name="Comma [0]_Sheet1_1" xfId="36"/>
    <cellStyle name="Comma [0]_Sheet1_Book1" xfId="37"/>
    <cellStyle name="Comma [0]_Summary" xfId="38"/>
    <cellStyle name="Comma [0]_Summary (2)" xfId="39"/>
    <cellStyle name="Comma [0]_Table5" xfId="40"/>
    <cellStyle name="Comma [0]_TOver" xfId="41"/>
    <cellStyle name="Comma_1 Full" xfId="42"/>
    <cellStyle name="Comma_2Aim data" xfId="43"/>
    <cellStyle name="Comma_2data" xfId="44"/>
    <cellStyle name="Comma_Aim data" xfId="45"/>
    <cellStyle name="Comma_Chart3" xfId="46"/>
    <cellStyle name="Comma_chts" xfId="47"/>
    <cellStyle name="Comma_Cover" xfId="48"/>
    <cellStyle name="Comma_Cover (2)" xfId="49"/>
    <cellStyle name="Comma_Cover_1" xfId="50"/>
    <cellStyle name="Comma_Data #" xfId="51"/>
    <cellStyle name="Comma_MM Names" xfId="52"/>
    <cellStyle name="Comma_page 2" xfId="53"/>
    <cellStyle name="Comma_page 2_page 3" xfId="54"/>
    <cellStyle name="Comma_page 2_page 3 (2)" xfId="55"/>
    <cellStyle name="Comma_page 2_Pg2hilo" xfId="56"/>
    <cellStyle name="Comma_page 2_pg3hilo" xfId="57"/>
    <cellStyle name="Comma_page 3" xfId="58"/>
    <cellStyle name="Comma_page 3 (2)" xfId="59"/>
    <cellStyle name="Comma_page 3_1" xfId="60"/>
    <cellStyle name="Comma_page 8" xfId="61"/>
    <cellStyle name="Comma_page 9" xfId="62"/>
    <cellStyle name="Comma_Pg2hilo" xfId="63"/>
    <cellStyle name="Comma_pg3hilo" xfId="64"/>
    <cellStyle name="Comma_Press" xfId="65"/>
    <cellStyle name="Comma_Sheet1" xfId="66"/>
    <cellStyle name="Comma_Sheet1_1" xfId="67"/>
    <cellStyle name="Comma_Sheet1_Book1" xfId="68"/>
    <cellStyle name="Comma_Summary" xfId="69"/>
    <cellStyle name="Comma_Summary (2)" xfId="70"/>
    <cellStyle name="Comma_Table 2" xfId="71"/>
    <cellStyle name="Comma_Table5" xfId="72"/>
    <cellStyle name="Comma_TOver" xfId="73"/>
    <cellStyle name="Currency" xfId="74"/>
    <cellStyle name="Currency [0]" xfId="75"/>
    <cellStyle name="Currency [0]_chts" xfId="76"/>
    <cellStyle name="Currency [0]_Cover" xfId="77"/>
    <cellStyle name="Currency [0]_Cover (2)" xfId="78"/>
    <cellStyle name="Currency [0]_Cover_1" xfId="79"/>
    <cellStyle name="Currency [0]_MM Names" xfId="80"/>
    <cellStyle name="Currency [0]_page 2" xfId="81"/>
    <cellStyle name="Currency [0]_page 2_page 3" xfId="82"/>
    <cellStyle name="Currency [0]_page 2_page 3 (2)" xfId="83"/>
    <cellStyle name="Currency [0]_page 2_Pg2hilo" xfId="84"/>
    <cellStyle name="Currency [0]_page 2_pg3hilo" xfId="85"/>
    <cellStyle name="Currency [0]_page 3" xfId="86"/>
    <cellStyle name="Currency [0]_page 3 (2)" xfId="87"/>
    <cellStyle name="Currency [0]_page 3_1" xfId="88"/>
    <cellStyle name="Currency [0]_page 8" xfId="89"/>
    <cellStyle name="Currency [0]_page 9" xfId="90"/>
    <cellStyle name="Currency [0]_Pg2hilo" xfId="91"/>
    <cellStyle name="Currency [0]_pg3hilo" xfId="92"/>
    <cellStyle name="Currency [0]_Press" xfId="93"/>
    <cellStyle name="Currency [0]_Sheet1" xfId="94"/>
    <cellStyle name="Currency [0]_Sheet1_1" xfId="95"/>
    <cellStyle name="Currency [0]_Sheet1_Book1" xfId="96"/>
    <cellStyle name="Currency [0]_Summary" xfId="97"/>
    <cellStyle name="Currency [0]_Summary (2)" xfId="98"/>
    <cellStyle name="Currency [0]_Table5" xfId="99"/>
    <cellStyle name="Currency [0]_TOver" xfId="100"/>
    <cellStyle name="Currency_1 Full" xfId="101"/>
    <cellStyle name="Currency_2Aim data" xfId="102"/>
    <cellStyle name="Currency_2data" xfId="103"/>
    <cellStyle name="Currency_Aim data" xfId="104"/>
    <cellStyle name="Currency_Chart3" xfId="105"/>
    <cellStyle name="Currency_chts" xfId="106"/>
    <cellStyle name="Currency_Cover" xfId="107"/>
    <cellStyle name="Currency_Cover (2)" xfId="108"/>
    <cellStyle name="Currency_Cover_1" xfId="109"/>
    <cellStyle name="Currency_Data #" xfId="110"/>
    <cellStyle name="Currency_MM Names" xfId="111"/>
    <cellStyle name="Currency_page 2" xfId="112"/>
    <cellStyle name="Currency_page 2_page 3" xfId="113"/>
    <cellStyle name="Currency_page 2_page 3 (2)" xfId="114"/>
    <cellStyle name="Currency_page 2_Pg2hilo" xfId="115"/>
    <cellStyle name="Currency_page 2_pg3hilo" xfId="116"/>
    <cellStyle name="Currency_page 3" xfId="117"/>
    <cellStyle name="Currency_page 3 (2)" xfId="118"/>
    <cellStyle name="Currency_page 3_1" xfId="119"/>
    <cellStyle name="Currency_page 8" xfId="120"/>
    <cellStyle name="Currency_page 9" xfId="121"/>
    <cellStyle name="Currency_Pg2hilo" xfId="122"/>
    <cellStyle name="Currency_pg3hilo" xfId="123"/>
    <cellStyle name="Currency_Press" xfId="124"/>
    <cellStyle name="Currency_Sheet1" xfId="125"/>
    <cellStyle name="Currency_Sheet1_1" xfId="126"/>
    <cellStyle name="Currency_Sheet1_Book1" xfId="127"/>
    <cellStyle name="Currency_Summary" xfId="128"/>
    <cellStyle name="Currency_Summary (2)" xfId="129"/>
    <cellStyle name="Currency_Table 2" xfId="130"/>
    <cellStyle name="Currency_Table5" xfId="131"/>
    <cellStyle name="Currency_TOver" xfId="132"/>
    <cellStyle name="Normal_1 Full" xfId="133"/>
    <cellStyle name="Normal_2Aim data" xfId="134"/>
    <cellStyle name="Normal_2data" xfId="135"/>
    <cellStyle name="Normal_3New Iss" xfId="136"/>
    <cellStyle name="Normal_4Money raised" xfId="137"/>
    <cellStyle name="Normal_Aim data" xfId="138"/>
    <cellStyle name="Normal_aimfsnew" xfId="139"/>
    <cellStyle name="Normal_Book1" xfId="140"/>
    <cellStyle name="Normal_Chart3" xfId="141"/>
    <cellStyle name="Normal_Data #" xfId="142"/>
    <cellStyle name="Normal_MM Names" xfId="143"/>
    <cellStyle name="Normal_Page 11" xfId="144"/>
    <cellStyle name="Normal_PRIM9 AIM DIFF qry" xfId="145"/>
    <cellStyle name="Normal_SEATS Pg10" xfId="146"/>
    <cellStyle name="Normal_Sheet1" xfId="147"/>
    <cellStyle name="Normal_Sheet1_1" xfId="148"/>
    <cellStyle name="Normal_Sheet1_Book1" xfId="149"/>
    <cellStyle name="Normal_Table 2" xfId="150"/>
    <cellStyle name="Normal_TOver" xfId="151"/>
    <cellStyle name="Normal_WOMAY195" xfId="152"/>
    <cellStyle name="Percent" xfId="1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8670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733425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2920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4677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FSD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&amp; prices"/>
    </sheetNames>
    <definedNames>
      <definedName name="SEC5CLOSE"/>
      <definedName name="Sec5macro"/>
    </definedNames>
    <sheetDataSet>
      <sheetData sheetId="0">
        <row r="1">
          <cell r="A1" t="str">
            <v>Sedol1</v>
          </cell>
          <cell r="B1" t="str">
            <v>SEC_ABBREV</v>
          </cell>
          <cell r="C1" t="str">
            <v>Total Bgn</v>
          </cell>
          <cell r="D1" t="str">
            <v>Total val</v>
          </cell>
          <cell r="E1" t="str">
            <v>Total Shs</v>
          </cell>
          <cell r="F1" t="str">
            <v>SumOfC-Bgns</v>
          </cell>
        </row>
        <row r="2">
          <cell r="A2">
            <v>801225</v>
          </cell>
          <cell r="B2" t="str">
            <v>GAMEPLAY</v>
          </cell>
          <cell r="C2">
            <v>312</v>
          </cell>
          <cell r="D2">
            <v>225611.75</v>
          </cell>
          <cell r="E2">
            <v>8054906</v>
          </cell>
          <cell r="F2">
            <v>301</v>
          </cell>
        </row>
        <row r="3">
          <cell r="A3">
            <v>148234</v>
          </cell>
          <cell r="B3" t="str">
            <v>RENEURON HLDGS</v>
          </cell>
          <cell r="C3">
            <v>35</v>
          </cell>
          <cell r="D3">
            <v>52201.62</v>
          </cell>
          <cell r="E3">
            <v>43821</v>
          </cell>
          <cell r="F3">
            <v>34</v>
          </cell>
        </row>
        <row r="4">
          <cell r="A4">
            <v>593588</v>
          </cell>
          <cell r="B4" t="str">
            <v>GLOW COM</v>
          </cell>
          <cell r="C4">
            <v>98</v>
          </cell>
          <cell r="D4">
            <v>149246.58</v>
          </cell>
          <cell r="E4">
            <v>9939774</v>
          </cell>
          <cell r="F4">
            <v>96</v>
          </cell>
        </row>
        <row r="5">
          <cell r="A5">
            <v>977472</v>
          </cell>
          <cell r="B5" t="str">
            <v>GLOW COM Warrants</v>
          </cell>
          <cell r="C5">
            <v>6</v>
          </cell>
          <cell r="D5">
            <v>1541.08</v>
          </cell>
          <cell r="E5">
            <v>649166</v>
          </cell>
          <cell r="F5">
            <v>6</v>
          </cell>
        </row>
        <row r="6">
          <cell r="A6">
            <v>166355</v>
          </cell>
          <cell r="B6" t="str">
            <v>CHTRS</v>
          </cell>
          <cell r="C6">
            <v>24</v>
          </cell>
          <cell r="D6">
            <v>574651.55</v>
          </cell>
          <cell r="E6">
            <v>482041</v>
          </cell>
          <cell r="F6">
            <v>24</v>
          </cell>
        </row>
        <row r="7">
          <cell r="A7">
            <v>609548</v>
          </cell>
          <cell r="B7" t="str">
            <v>ILLUMINATOR PLC</v>
          </cell>
          <cell r="C7">
            <v>50</v>
          </cell>
          <cell r="D7">
            <v>25927.15</v>
          </cell>
          <cell r="E7">
            <v>2319458</v>
          </cell>
          <cell r="F7">
            <v>47</v>
          </cell>
        </row>
        <row r="8">
          <cell r="A8">
            <v>332480</v>
          </cell>
          <cell r="B8" t="str">
            <v>PROF MEDIA GRP Ln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>
            <v>524049</v>
          </cell>
          <cell r="B9" t="str">
            <v>PROFILE MEDIA GRP</v>
          </cell>
          <cell r="C9">
            <v>126</v>
          </cell>
          <cell r="D9">
            <v>377479.08</v>
          </cell>
          <cell r="E9">
            <v>968527</v>
          </cell>
          <cell r="F9">
            <v>124</v>
          </cell>
        </row>
        <row r="10">
          <cell r="A10">
            <v>189329</v>
          </cell>
          <cell r="B10" t="str">
            <v>NRX GLBL CRP</v>
          </cell>
          <cell r="C10">
            <v>1</v>
          </cell>
          <cell r="D10">
            <v>6873.9</v>
          </cell>
          <cell r="E10">
            <v>6249</v>
          </cell>
          <cell r="F10">
            <v>1</v>
          </cell>
        </row>
        <row r="11">
          <cell r="A11">
            <v>189761</v>
          </cell>
          <cell r="B11" t="str">
            <v>CYBERES</v>
          </cell>
          <cell r="C11">
            <v>49</v>
          </cell>
          <cell r="D11">
            <v>209246.9</v>
          </cell>
          <cell r="E11">
            <v>268686</v>
          </cell>
          <cell r="F11">
            <v>48</v>
          </cell>
        </row>
        <row r="12">
          <cell r="A12">
            <v>663373</v>
          </cell>
          <cell r="B12" t="str">
            <v>MEDIWATCH PLC</v>
          </cell>
          <cell r="C12">
            <v>14</v>
          </cell>
          <cell r="D12">
            <v>28632.21</v>
          </cell>
          <cell r="E12">
            <v>28046</v>
          </cell>
          <cell r="F12">
            <v>14</v>
          </cell>
        </row>
        <row r="13">
          <cell r="A13">
            <v>205560</v>
          </cell>
          <cell r="B13" t="str">
            <v>TECH&amp;INT PROP</v>
          </cell>
          <cell r="C13">
            <v>56</v>
          </cell>
          <cell r="D13">
            <v>209974.65</v>
          </cell>
          <cell r="E13">
            <v>4432213</v>
          </cell>
          <cell r="F13">
            <v>53</v>
          </cell>
        </row>
        <row r="14">
          <cell r="A14">
            <v>205582</v>
          </cell>
          <cell r="B14" t="str">
            <v>TECH&amp;INT PROP</v>
          </cell>
          <cell r="C14">
            <v>11</v>
          </cell>
          <cell r="D14">
            <v>18687.5</v>
          </cell>
          <cell r="E14">
            <v>1580000</v>
          </cell>
          <cell r="F14">
            <v>11</v>
          </cell>
        </row>
        <row r="15">
          <cell r="A15">
            <v>209885</v>
          </cell>
          <cell r="B15" t="str">
            <v>BNK RSTRNT GRP</v>
          </cell>
          <cell r="C15">
            <v>15</v>
          </cell>
          <cell r="D15">
            <v>62428.63</v>
          </cell>
          <cell r="E15">
            <v>597297</v>
          </cell>
          <cell r="F15">
            <v>8</v>
          </cell>
        </row>
        <row r="16">
          <cell r="A16">
            <v>213068</v>
          </cell>
          <cell r="B16" t="str">
            <v>FFSTFLL</v>
          </cell>
          <cell r="C16">
            <v>30</v>
          </cell>
          <cell r="D16">
            <v>41747.14</v>
          </cell>
          <cell r="E16">
            <v>255708</v>
          </cell>
          <cell r="F16">
            <v>22</v>
          </cell>
        </row>
        <row r="17">
          <cell r="A17">
            <v>209937</v>
          </cell>
          <cell r="B17" t="str">
            <v>WRLD LF SCI</v>
          </cell>
          <cell r="C17">
            <v>61</v>
          </cell>
          <cell r="D17">
            <v>43510.53</v>
          </cell>
          <cell r="E17">
            <v>5823593</v>
          </cell>
          <cell r="F17">
            <v>60</v>
          </cell>
        </row>
        <row r="18">
          <cell r="A18">
            <v>952231</v>
          </cell>
          <cell r="B18" t="str">
            <v>EAGLE EYE TELEMATI</v>
          </cell>
          <cell r="C18">
            <v>121</v>
          </cell>
          <cell r="D18">
            <v>147490.34</v>
          </cell>
          <cell r="E18">
            <v>257088</v>
          </cell>
          <cell r="F18">
            <v>118</v>
          </cell>
        </row>
        <row r="19">
          <cell r="A19">
            <v>925879</v>
          </cell>
          <cell r="B19" t="str">
            <v>CONSTELLATION ORD</v>
          </cell>
          <cell r="C19">
            <v>77</v>
          </cell>
          <cell r="D19">
            <v>72830.79</v>
          </cell>
          <cell r="E19">
            <v>8076945</v>
          </cell>
          <cell r="F19">
            <v>77</v>
          </cell>
        </row>
        <row r="20">
          <cell r="A20">
            <v>925880</v>
          </cell>
          <cell r="B20" t="str">
            <v>CONSTELLATION PRF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223498</v>
          </cell>
          <cell r="B21" t="str">
            <v>MOTTRAM HLDGS</v>
          </cell>
          <cell r="C21">
            <v>38</v>
          </cell>
          <cell r="D21">
            <v>439420.59</v>
          </cell>
          <cell r="E21">
            <v>43323290</v>
          </cell>
          <cell r="F21">
            <v>38</v>
          </cell>
        </row>
        <row r="22">
          <cell r="A22">
            <v>225267</v>
          </cell>
          <cell r="B22" t="str">
            <v>HANSARD GRP</v>
          </cell>
          <cell r="C22">
            <v>5</v>
          </cell>
          <cell r="D22">
            <v>7403.7</v>
          </cell>
          <cell r="E22">
            <v>45029</v>
          </cell>
          <cell r="F22">
            <v>5</v>
          </cell>
        </row>
        <row r="23">
          <cell r="A23">
            <v>260246</v>
          </cell>
          <cell r="B23" t="str">
            <v>SILENTPOINT</v>
          </cell>
          <cell r="C23">
            <v>9</v>
          </cell>
          <cell r="D23">
            <v>4112.07</v>
          </cell>
          <cell r="E23">
            <v>41606</v>
          </cell>
          <cell r="F23">
            <v>9</v>
          </cell>
        </row>
        <row r="24">
          <cell r="A24">
            <v>263256</v>
          </cell>
          <cell r="B24" t="str">
            <v>ADVANCE CAP INV</v>
          </cell>
          <cell r="C24">
            <v>1</v>
          </cell>
          <cell r="D24">
            <v>2800</v>
          </cell>
          <cell r="E24">
            <v>10000</v>
          </cell>
          <cell r="F24">
            <v>1</v>
          </cell>
        </row>
        <row r="25">
          <cell r="A25">
            <v>267333</v>
          </cell>
          <cell r="B25" t="str">
            <v>CSS STELLAR</v>
          </cell>
          <cell r="C25">
            <v>165</v>
          </cell>
          <cell r="D25">
            <v>1077148.04</v>
          </cell>
          <cell r="E25">
            <v>373748</v>
          </cell>
          <cell r="F25">
            <v>160</v>
          </cell>
        </row>
        <row r="26">
          <cell r="A26">
            <v>268314</v>
          </cell>
          <cell r="B26" t="str">
            <v>SURFACE TECHN</v>
          </cell>
          <cell r="C26">
            <v>32</v>
          </cell>
          <cell r="D26">
            <v>3140187.45</v>
          </cell>
          <cell r="E26">
            <v>1431056</v>
          </cell>
          <cell r="F26">
            <v>30</v>
          </cell>
        </row>
        <row r="27">
          <cell r="A27">
            <v>278799</v>
          </cell>
          <cell r="B27" t="str">
            <v>COMELEON</v>
          </cell>
          <cell r="C27">
            <v>30</v>
          </cell>
          <cell r="D27">
            <v>272169.68</v>
          </cell>
          <cell r="E27">
            <v>174131</v>
          </cell>
          <cell r="F27">
            <v>28</v>
          </cell>
        </row>
        <row r="28">
          <cell r="A28">
            <v>286093</v>
          </cell>
          <cell r="B28" t="str">
            <v>MISSION TESTING</v>
          </cell>
          <cell r="C28">
            <v>7</v>
          </cell>
          <cell r="D28">
            <v>31141.68</v>
          </cell>
          <cell r="E28">
            <v>12200</v>
          </cell>
          <cell r="F28">
            <v>7</v>
          </cell>
        </row>
        <row r="29">
          <cell r="A29">
            <v>286811</v>
          </cell>
          <cell r="B29" t="str">
            <v>CONDER ENVIR</v>
          </cell>
          <cell r="C29">
            <v>8</v>
          </cell>
          <cell r="D29">
            <v>10495.16</v>
          </cell>
          <cell r="E29">
            <v>106977</v>
          </cell>
          <cell r="F29">
            <v>8</v>
          </cell>
        </row>
        <row r="30">
          <cell r="A30">
            <v>299819</v>
          </cell>
          <cell r="B30" t="str">
            <v>I-DCMNTSYSTMS</v>
          </cell>
          <cell r="C30">
            <v>369</v>
          </cell>
          <cell r="D30">
            <v>426076.69</v>
          </cell>
          <cell r="E30">
            <v>2168791</v>
          </cell>
          <cell r="F30">
            <v>363</v>
          </cell>
        </row>
        <row r="31">
          <cell r="A31">
            <v>960331</v>
          </cell>
          <cell r="B31" t="str">
            <v>PREMISYS TECH</v>
          </cell>
          <cell r="C31">
            <v>80</v>
          </cell>
          <cell r="D31">
            <v>365185.17</v>
          </cell>
          <cell r="E31">
            <v>2174111</v>
          </cell>
          <cell r="F31">
            <v>78</v>
          </cell>
        </row>
        <row r="32">
          <cell r="A32">
            <v>299897</v>
          </cell>
          <cell r="B32" t="str">
            <v>EURPEN DIAMNDS</v>
          </cell>
          <cell r="C32">
            <v>244</v>
          </cell>
          <cell r="D32">
            <v>1003905.76</v>
          </cell>
          <cell r="E32">
            <v>552513</v>
          </cell>
          <cell r="F32">
            <v>234</v>
          </cell>
        </row>
        <row r="33">
          <cell r="A33">
            <v>301060</v>
          </cell>
          <cell r="B33" t="str">
            <v>PIPEHAWK</v>
          </cell>
          <cell r="C33">
            <v>74</v>
          </cell>
          <cell r="D33">
            <v>493921.19</v>
          </cell>
          <cell r="E33">
            <v>659657</v>
          </cell>
          <cell r="F33">
            <v>72</v>
          </cell>
        </row>
        <row r="34">
          <cell r="A34">
            <v>309945</v>
          </cell>
          <cell r="B34" t="str">
            <v>TIME2LRN</v>
          </cell>
          <cell r="C34">
            <v>117</v>
          </cell>
          <cell r="D34">
            <v>123801.56</v>
          </cell>
          <cell r="E34">
            <v>11868717</v>
          </cell>
          <cell r="F34">
            <v>115</v>
          </cell>
        </row>
        <row r="35">
          <cell r="A35">
            <v>328724</v>
          </cell>
          <cell r="B35" t="str">
            <v>INTERCEDE GR</v>
          </cell>
          <cell r="C35">
            <v>86</v>
          </cell>
          <cell r="D35">
            <v>112845.25</v>
          </cell>
          <cell r="E35">
            <v>147552</v>
          </cell>
          <cell r="F35">
            <v>85</v>
          </cell>
        </row>
        <row r="36">
          <cell r="A36">
            <v>335337</v>
          </cell>
          <cell r="B36" t="str">
            <v>KNW TCH SOL</v>
          </cell>
          <cell r="C36">
            <v>34</v>
          </cell>
          <cell r="D36">
            <v>14241.55</v>
          </cell>
          <cell r="E36">
            <v>357552</v>
          </cell>
          <cell r="F36">
            <v>34</v>
          </cell>
        </row>
        <row r="37">
          <cell r="A37">
            <v>56638</v>
          </cell>
          <cell r="B37" t="str">
            <v>DIGITAL SPORT</v>
          </cell>
          <cell r="C37">
            <v>268</v>
          </cell>
          <cell r="D37">
            <v>364262.32</v>
          </cell>
          <cell r="E37">
            <v>19822787</v>
          </cell>
          <cell r="F37">
            <v>260</v>
          </cell>
        </row>
        <row r="38">
          <cell r="A38">
            <v>364450</v>
          </cell>
          <cell r="B38" t="str">
            <v>HIDEFIELD</v>
          </cell>
          <cell r="C38">
            <v>62</v>
          </cell>
          <cell r="D38">
            <v>296123.86</v>
          </cell>
          <cell r="E38">
            <v>2233968</v>
          </cell>
          <cell r="F38">
            <v>62</v>
          </cell>
        </row>
        <row r="39">
          <cell r="A39">
            <v>377511</v>
          </cell>
          <cell r="B39" t="str">
            <v>DYMNC COMM FIN</v>
          </cell>
          <cell r="C39">
            <v>41</v>
          </cell>
          <cell r="D39">
            <v>360356.86</v>
          </cell>
          <cell r="E39">
            <v>213178</v>
          </cell>
          <cell r="F39">
            <v>36</v>
          </cell>
        </row>
        <row r="40">
          <cell r="A40">
            <v>380843</v>
          </cell>
          <cell r="B40" t="str">
            <v>SEFTN RES</v>
          </cell>
          <cell r="C40">
            <v>9</v>
          </cell>
          <cell r="D40">
            <v>7616.7</v>
          </cell>
          <cell r="E40">
            <v>201000</v>
          </cell>
          <cell r="F40">
            <v>9</v>
          </cell>
        </row>
        <row r="41">
          <cell r="A41">
            <v>465160</v>
          </cell>
          <cell r="B41" t="str">
            <v>STAFFING VENTURES</v>
          </cell>
          <cell r="C41">
            <v>3</v>
          </cell>
          <cell r="D41">
            <v>6055</v>
          </cell>
          <cell r="E41">
            <v>590000</v>
          </cell>
          <cell r="F41">
            <v>3</v>
          </cell>
        </row>
        <row r="42">
          <cell r="A42">
            <v>162858</v>
          </cell>
          <cell r="B42" t="str">
            <v>CALEDNN TR</v>
          </cell>
          <cell r="C42">
            <v>4</v>
          </cell>
          <cell r="D42">
            <v>17975</v>
          </cell>
          <cell r="E42">
            <v>25000</v>
          </cell>
          <cell r="F42">
            <v>4</v>
          </cell>
        </row>
        <row r="43">
          <cell r="A43">
            <v>249320</v>
          </cell>
          <cell r="B43" t="str">
            <v>FISH</v>
          </cell>
          <cell r="C43">
            <v>50</v>
          </cell>
          <cell r="D43">
            <v>736346.61</v>
          </cell>
          <cell r="E43">
            <v>336032</v>
          </cell>
          <cell r="F43">
            <v>43</v>
          </cell>
        </row>
        <row r="44">
          <cell r="A44">
            <v>673952</v>
          </cell>
          <cell r="B44" t="str">
            <v>JOBS.CO.UK</v>
          </cell>
          <cell r="C44">
            <v>3</v>
          </cell>
          <cell r="D44">
            <v>596.75</v>
          </cell>
          <cell r="E44">
            <v>12258</v>
          </cell>
          <cell r="F44">
            <v>3</v>
          </cell>
        </row>
        <row r="45">
          <cell r="A45">
            <v>540380</v>
          </cell>
          <cell r="B45" t="str">
            <v>OFFSHR TLCM</v>
          </cell>
          <cell r="C45">
            <v>9</v>
          </cell>
          <cell r="D45">
            <v>8041.65</v>
          </cell>
          <cell r="E45">
            <v>512000</v>
          </cell>
          <cell r="F45">
            <v>9</v>
          </cell>
        </row>
        <row r="46">
          <cell r="A46">
            <v>410988</v>
          </cell>
          <cell r="B46" t="str">
            <v>FIRST PROP ONLINE</v>
          </cell>
          <cell r="C46">
            <v>24</v>
          </cell>
          <cell r="D46">
            <v>80375.53</v>
          </cell>
          <cell r="E46">
            <v>1238927</v>
          </cell>
          <cell r="F46">
            <v>24</v>
          </cell>
        </row>
        <row r="47">
          <cell r="A47">
            <v>3001367</v>
          </cell>
          <cell r="B47" t="str">
            <v>WARTHOG</v>
          </cell>
          <cell r="C47">
            <v>51</v>
          </cell>
          <cell r="D47">
            <v>642885.59</v>
          </cell>
          <cell r="E47">
            <v>1751117</v>
          </cell>
          <cell r="F47">
            <v>49</v>
          </cell>
        </row>
        <row r="48">
          <cell r="A48">
            <v>185703</v>
          </cell>
          <cell r="B48" t="str">
            <v>EARTHPORT</v>
          </cell>
          <cell r="C48">
            <v>440</v>
          </cell>
          <cell r="D48">
            <v>1678222.5</v>
          </cell>
          <cell r="E48">
            <v>4294977</v>
          </cell>
          <cell r="F48">
            <v>412</v>
          </cell>
        </row>
        <row r="49">
          <cell r="A49">
            <v>3001732</v>
          </cell>
          <cell r="B49" t="str">
            <v>GALAHAD CAP</v>
          </cell>
          <cell r="C49">
            <v>4</v>
          </cell>
          <cell r="D49">
            <v>237500</v>
          </cell>
          <cell r="E49">
            <v>2300000</v>
          </cell>
          <cell r="F49">
            <v>4</v>
          </cell>
        </row>
        <row r="50">
          <cell r="A50">
            <v>923914</v>
          </cell>
          <cell r="B50" t="str">
            <v>CHANNELFLY</v>
          </cell>
          <cell r="C50">
            <v>13</v>
          </cell>
          <cell r="D50">
            <v>12854.09</v>
          </cell>
          <cell r="E50">
            <v>45957</v>
          </cell>
          <cell r="F50">
            <v>9</v>
          </cell>
        </row>
        <row r="51">
          <cell r="A51">
            <v>229805</v>
          </cell>
          <cell r="B51" t="str">
            <v>I-SPIRE</v>
          </cell>
          <cell r="C51">
            <v>22</v>
          </cell>
          <cell r="D51">
            <v>25971.07</v>
          </cell>
          <cell r="E51">
            <v>116275</v>
          </cell>
          <cell r="F51">
            <v>22</v>
          </cell>
        </row>
        <row r="52">
          <cell r="A52">
            <v>230852</v>
          </cell>
          <cell r="B52" t="str">
            <v>TIGER RES FIN</v>
          </cell>
          <cell r="C52">
            <v>45</v>
          </cell>
          <cell r="D52">
            <v>32353.83</v>
          </cell>
          <cell r="E52">
            <v>2011492</v>
          </cell>
          <cell r="F52">
            <v>45</v>
          </cell>
        </row>
        <row r="53">
          <cell r="A53">
            <v>936514</v>
          </cell>
          <cell r="B53" t="str">
            <v>7 GROUP</v>
          </cell>
          <cell r="C53">
            <v>10</v>
          </cell>
          <cell r="D53">
            <v>2715.06</v>
          </cell>
          <cell r="E53">
            <v>279605</v>
          </cell>
          <cell r="F53">
            <v>9</v>
          </cell>
        </row>
        <row r="54">
          <cell r="A54">
            <v>3016402</v>
          </cell>
          <cell r="B54" t="str">
            <v>BLAVOD BCK VODKA</v>
          </cell>
          <cell r="C54">
            <v>8</v>
          </cell>
          <cell r="D54">
            <v>61494.47</v>
          </cell>
          <cell r="E54">
            <v>80161</v>
          </cell>
          <cell r="F54">
            <v>8</v>
          </cell>
        </row>
        <row r="55">
          <cell r="A55">
            <v>3017784</v>
          </cell>
          <cell r="B55" t="str">
            <v>KY WRLD INV       </v>
          </cell>
          <cell r="C55">
            <v>8</v>
          </cell>
          <cell r="D55">
            <v>5090.59</v>
          </cell>
          <cell r="E55">
            <v>247759</v>
          </cell>
          <cell r="F55">
            <v>8</v>
          </cell>
        </row>
        <row r="56">
          <cell r="A56">
            <v>3017814</v>
          </cell>
          <cell r="B56" t="str">
            <v>KY WRLD INV WTS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>
            <v>3017847</v>
          </cell>
          <cell r="B57" t="str">
            <v>OYSTRTC</v>
          </cell>
          <cell r="C57">
            <v>260</v>
          </cell>
          <cell r="D57">
            <v>6425042.840000001</v>
          </cell>
          <cell r="E57">
            <v>14482651</v>
          </cell>
          <cell r="F57">
            <v>253</v>
          </cell>
        </row>
        <row r="58">
          <cell r="A58">
            <v>182630</v>
          </cell>
          <cell r="B58" t="str">
            <v>CAMBRDGE MIN RES</v>
          </cell>
          <cell r="C58">
            <v>799</v>
          </cell>
          <cell r="D58">
            <v>3435795.58</v>
          </cell>
          <cell r="E58">
            <v>12003462</v>
          </cell>
          <cell r="F58">
            <v>791</v>
          </cell>
        </row>
        <row r="59">
          <cell r="A59">
            <v>3018152</v>
          </cell>
          <cell r="B59" t="str">
            <v>TRBL GRP ORDS</v>
          </cell>
          <cell r="C59">
            <v>47</v>
          </cell>
          <cell r="D59">
            <v>297177.5</v>
          </cell>
          <cell r="E59">
            <v>103719</v>
          </cell>
          <cell r="F59">
            <v>43</v>
          </cell>
        </row>
        <row r="60">
          <cell r="A60">
            <v>896511</v>
          </cell>
          <cell r="B60" t="str">
            <v>VIRT-X</v>
          </cell>
          <cell r="C60">
            <v>408</v>
          </cell>
          <cell r="D60">
            <v>5506204.699999999</v>
          </cell>
          <cell r="E60">
            <v>7905459</v>
          </cell>
          <cell r="F60">
            <v>375</v>
          </cell>
        </row>
        <row r="61">
          <cell r="A61">
            <v>58106</v>
          </cell>
          <cell r="B61" t="str">
            <v>J2C</v>
          </cell>
          <cell r="C61">
            <v>191</v>
          </cell>
          <cell r="D61">
            <v>1702137.46</v>
          </cell>
          <cell r="E61">
            <v>5544031</v>
          </cell>
          <cell r="F61">
            <v>187</v>
          </cell>
        </row>
        <row r="62">
          <cell r="A62">
            <v>3019014</v>
          </cell>
          <cell r="B62" t="str">
            <v>CYBIT HLDGS       </v>
          </cell>
          <cell r="C62">
            <v>58</v>
          </cell>
          <cell r="D62">
            <v>235329.14</v>
          </cell>
          <cell r="E62">
            <v>9336273</v>
          </cell>
          <cell r="F62">
            <v>57</v>
          </cell>
        </row>
        <row r="63">
          <cell r="A63">
            <v>3019995</v>
          </cell>
          <cell r="B63" t="str">
            <v>MILLFIELD GP      </v>
          </cell>
          <cell r="C63">
            <v>10</v>
          </cell>
          <cell r="D63">
            <v>342737</v>
          </cell>
          <cell r="E63">
            <v>284000</v>
          </cell>
          <cell r="F63">
            <v>9</v>
          </cell>
        </row>
        <row r="64">
          <cell r="A64">
            <v>961390</v>
          </cell>
          <cell r="B64" t="str">
            <v>IDN TELECOM</v>
          </cell>
          <cell r="C64">
            <v>57</v>
          </cell>
          <cell r="D64">
            <v>68771.57</v>
          </cell>
          <cell r="E64">
            <v>3586397</v>
          </cell>
          <cell r="F64">
            <v>57</v>
          </cell>
        </row>
        <row r="65">
          <cell r="A65">
            <v>3022108</v>
          </cell>
          <cell r="B65" t="str">
            <v>PATIENTLINE       </v>
          </cell>
          <cell r="C65">
            <v>96</v>
          </cell>
          <cell r="D65">
            <v>3845846.36</v>
          </cell>
          <cell r="E65">
            <v>2038185</v>
          </cell>
          <cell r="F65">
            <v>89</v>
          </cell>
        </row>
        <row r="66">
          <cell r="A66">
            <v>454124</v>
          </cell>
          <cell r="B66" t="str">
            <v>PROTEC PLC</v>
          </cell>
          <cell r="C66">
            <v>61</v>
          </cell>
          <cell r="D66">
            <v>290303.61</v>
          </cell>
          <cell r="E66">
            <v>4259818</v>
          </cell>
          <cell r="F66">
            <v>59</v>
          </cell>
        </row>
        <row r="67">
          <cell r="A67">
            <v>738925</v>
          </cell>
          <cell r="B67" t="str">
            <v>HOST EUROPE</v>
          </cell>
          <cell r="C67">
            <v>405</v>
          </cell>
          <cell r="D67">
            <v>1028557.14</v>
          </cell>
          <cell r="E67">
            <v>32902407</v>
          </cell>
          <cell r="F67">
            <v>387</v>
          </cell>
        </row>
        <row r="68">
          <cell r="A68">
            <v>3028485</v>
          </cell>
          <cell r="B68" t="str">
            <v>CONTEM ENTERP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3028548</v>
          </cell>
          <cell r="B69" t="str">
            <v>HALLDALE GR       </v>
          </cell>
          <cell r="C69">
            <v>7</v>
          </cell>
          <cell r="D69">
            <v>12318.21</v>
          </cell>
          <cell r="E69">
            <v>20595</v>
          </cell>
          <cell r="F69">
            <v>7</v>
          </cell>
        </row>
        <row r="70">
          <cell r="A70">
            <v>3028559</v>
          </cell>
          <cell r="B70" t="str">
            <v>REAL AFFINITY     </v>
          </cell>
          <cell r="C70">
            <v>6</v>
          </cell>
          <cell r="D70">
            <v>15463.19</v>
          </cell>
          <cell r="E70">
            <v>140887</v>
          </cell>
          <cell r="F70">
            <v>6</v>
          </cell>
        </row>
        <row r="71">
          <cell r="A71">
            <v>3030844</v>
          </cell>
          <cell r="B71" t="str">
            <v>INNOVISION RES&amp;TCH</v>
          </cell>
          <cell r="C71">
            <v>14</v>
          </cell>
          <cell r="D71">
            <v>155000.27</v>
          </cell>
          <cell r="E71">
            <v>127133</v>
          </cell>
          <cell r="F71">
            <v>10</v>
          </cell>
        </row>
        <row r="72">
          <cell r="A72">
            <v>3031096</v>
          </cell>
          <cell r="B72" t="str">
            <v>PURSUIT DYNAMICS  </v>
          </cell>
          <cell r="C72">
            <v>46</v>
          </cell>
          <cell r="D72">
            <v>295555.38</v>
          </cell>
          <cell r="E72">
            <v>566160</v>
          </cell>
          <cell r="F72">
            <v>45</v>
          </cell>
        </row>
        <row r="73">
          <cell r="A73">
            <v>3031278</v>
          </cell>
          <cell r="B73" t="str">
            <v>OMG               </v>
          </cell>
          <cell r="C73">
            <v>22</v>
          </cell>
          <cell r="D73">
            <v>153004.84</v>
          </cell>
          <cell r="E73">
            <v>179624</v>
          </cell>
          <cell r="F73">
            <v>19</v>
          </cell>
        </row>
        <row r="74">
          <cell r="A74">
            <v>3031472</v>
          </cell>
          <cell r="B74" t="str">
            <v>CORP SYNERGY HLDGS</v>
          </cell>
          <cell r="C74">
            <v>6</v>
          </cell>
          <cell r="D74">
            <v>9636</v>
          </cell>
          <cell r="E74">
            <v>108000</v>
          </cell>
          <cell r="F74">
            <v>5</v>
          </cell>
        </row>
        <row r="75">
          <cell r="A75">
            <v>3032011</v>
          </cell>
          <cell r="B75" t="str">
            <v>WYATT GRP         </v>
          </cell>
          <cell r="C75">
            <v>7</v>
          </cell>
          <cell r="D75">
            <v>165620.14</v>
          </cell>
          <cell r="E75">
            <v>287557</v>
          </cell>
          <cell r="F75">
            <v>7</v>
          </cell>
        </row>
        <row r="76">
          <cell r="A76">
            <v>3022186</v>
          </cell>
          <cell r="B76" t="str">
            <v>EVOLUTION GROUP</v>
          </cell>
          <cell r="C76">
            <v>524</v>
          </cell>
          <cell r="D76">
            <v>20829138.849999998</v>
          </cell>
          <cell r="E76">
            <v>31957099</v>
          </cell>
          <cell r="F76">
            <v>477</v>
          </cell>
        </row>
        <row r="77">
          <cell r="A77">
            <v>720836</v>
          </cell>
          <cell r="B77" t="str">
            <v>K3 BUS TECH GRP</v>
          </cell>
          <cell r="C77">
            <v>36</v>
          </cell>
          <cell r="D77">
            <v>38412.79</v>
          </cell>
          <cell r="E77">
            <v>184632</v>
          </cell>
          <cell r="F77">
            <v>36</v>
          </cell>
        </row>
        <row r="78">
          <cell r="A78">
            <v>3033218</v>
          </cell>
          <cell r="B78" t="str">
            <v>MNYGRU GRP        </v>
          </cell>
          <cell r="C78">
            <v>10</v>
          </cell>
          <cell r="D78">
            <v>288152.72</v>
          </cell>
          <cell r="E78">
            <v>7592902</v>
          </cell>
          <cell r="F78">
            <v>9</v>
          </cell>
        </row>
        <row r="79">
          <cell r="A79">
            <v>296122</v>
          </cell>
          <cell r="B79" t="str">
            <v>BELGRAVIUM TECH</v>
          </cell>
          <cell r="C79">
            <v>112</v>
          </cell>
          <cell r="D79">
            <v>463789.64</v>
          </cell>
          <cell r="E79">
            <v>3866779</v>
          </cell>
          <cell r="F79">
            <v>111</v>
          </cell>
        </row>
        <row r="80">
          <cell r="A80">
            <v>3034835</v>
          </cell>
          <cell r="B80" t="str">
            <v>STREAM GROUP      </v>
          </cell>
          <cell r="C80">
            <v>17</v>
          </cell>
          <cell r="D80">
            <v>282205.84</v>
          </cell>
          <cell r="E80">
            <v>967584</v>
          </cell>
          <cell r="F80">
            <v>15</v>
          </cell>
        </row>
        <row r="81">
          <cell r="A81">
            <v>3037191</v>
          </cell>
          <cell r="B81" t="str">
            <v>BLACK RCK OIL&amp;GAS </v>
          </cell>
          <cell r="C81">
            <v>36</v>
          </cell>
          <cell r="D81">
            <v>42131.21</v>
          </cell>
          <cell r="E81">
            <v>856115</v>
          </cell>
          <cell r="F81">
            <v>35</v>
          </cell>
        </row>
        <row r="82">
          <cell r="A82">
            <v>3037209</v>
          </cell>
          <cell r="B82" t="str">
            <v>BLK RCK OIL&amp;GAS WT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>
            <v>3040382</v>
          </cell>
          <cell r="B83" t="str">
            <v>VEMA NV GDR       </v>
          </cell>
          <cell r="C83">
            <v>19</v>
          </cell>
          <cell r="D83">
            <v>825703.13</v>
          </cell>
          <cell r="E83">
            <v>19212807</v>
          </cell>
          <cell r="F83">
            <v>18</v>
          </cell>
        </row>
        <row r="84">
          <cell r="A84">
            <v>3040434</v>
          </cell>
          <cell r="B84" t="str">
            <v>MVRCK ENTER GRP   </v>
          </cell>
          <cell r="C84">
            <v>86</v>
          </cell>
          <cell r="D84">
            <v>1832119.46</v>
          </cell>
          <cell r="E84">
            <v>55246931</v>
          </cell>
          <cell r="F84">
            <v>86</v>
          </cell>
        </row>
        <row r="85">
          <cell r="A85">
            <v>3040854</v>
          </cell>
          <cell r="B85" t="str">
            <v>SEND GRP          </v>
          </cell>
          <cell r="C85">
            <v>1199</v>
          </cell>
          <cell r="D85">
            <v>2325154.6</v>
          </cell>
          <cell r="E85">
            <v>3379378</v>
          </cell>
          <cell r="F85">
            <v>1171</v>
          </cell>
        </row>
        <row r="86">
          <cell r="A86">
            <v>536141</v>
          </cell>
          <cell r="B86" t="str">
            <v>PETRA MULTIMEDIA</v>
          </cell>
          <cell r="C86">
            <v>5</v>
          </cell>
          <cell r="D86">
            <v>2428.99</v>
          </cell>
          <cell r="E86">
            <v>64519</v>
          </cell>
          <cell r="F86">
            <v>5</v>
          </cell>
        </row>
        <row r="87">
          <cell r="A87">
            <v>3034824</v>
          </cell>
          <cell r="B87" t="str">
            <v>PETRA MULTIMEDIA</v>
          </cell>
          <cell r="C87">
            <v>1</v>
          </cell>
          <cell r="D87">
            <v>2156.25</v>
          </cell>
          <cell r="E87">
            <v>75000</v>
          </cell>
          <cell r="F87">
            <v>1</v>
          </cell>
        </row>
        <row r="88">
          <cell r="A88">
            <v>827436</v>
          </cell>
          <cell r="B88" t="str">
            <v>CATER BARNARD</v>
          </cell>
          <cell r="C88">
            <v>141</v>
          </cell>
          <cell r="D88">
            <v>163176.04</v>
          </cell>
          <cell r="E88">
            <v>3727760</v>
          </cell>
          <cell r="F88">
            <v>141</v>
          </cell>
        </row>
        <row r="89">
          <cell r="A89">
            <v>829250</v>
          </cell>
          <cell r="B89" t="str">
            <v>CATER BARNARD</v>
          </cell>
          <cell r="C89">
            <v>1</v>
          </cell>
          <cell r="D89">
            <v>22.5</v>
          </cell>
          <cell r="E89">
            <v>4500</v>
          </cell>
          <cell r="F89">
            <v>1</v>
          </cell>
        </row>
        <row r="90">
          <cell r="A90">
            <v>3041705</v>
          </cell>
          <cell r="B90" t="str">
            <v>IMPRINT SEARCH    </v>
          </cell>
          <cell r="C90">
            <v>24</v>
          </cell>
          <cell r="D90">
            <v>251185.31</v>
          </cell>
          <cell r="E90">
            <v>252602</v>
          </cell>
          <cell r="F90">
            <v>16</v>
          </cell>
        </row>
        <row r="91">
          <cell r="A91">
            <v>3041954</v>
          </cell>
          <cell r="B91" t="str">
            <v>ATLANTIC GLBL     </v>
          </cell>
          <cell r="C91">
            <v>48</v>
          </cell>
          <cell r="D91">
            <v>134505.07</v>
          </cell>
          <cell r="E91">
            <v>460807</v>
          </cell>
          <cell r="F91">
            <v>45</v>
          </cell>
        </row>
        <row r="92">
          <cell r="A92">
            <v>3042645</v>
          </cell>
          <cell r="B92" t="str">
            <v>MRCRY RECYLNG     </v>
          </cell>
          <cell r="C92">
            <v>15</v>
          </cell>
          <cell r="D92">
            <v>23777.92</v>
          </cell>
          <cell r="E92">
            <v>166604</v>
          </cell>
          <cell r="F92">
            <v>13</v>
          </cell>
        </row>
        <row r="93">
          <cell r="A93">
            <v>3027686</v>
          </cell>
          <cell r="B93" t="str">
            <v>HEMSCOT</v>
          </cell>
          <cell r="C93">
            <v>83</v>
          </cell>
          <cell r="D93">
            <v>128039.39</v>
          </cell>
          <cell r="E93">
            <v>307719</v>
          </cell>
          <cell r="F93">
            <v>82</v>
          </cell>
        </row>
        <row r="94">
          <cell r="A94">
            <v>52830</v>
          </cell>
          <cell r="B94" t="str">
            <v>XWORKS</v>
          </cell>
          <cell r="C94">
            <v>9</v>
          </cell>
          <cell r="D94">
            <v>11130.56</v>
          </cell>
          <cell r="E94">
            <v>145536</v>
          </cell>
          <cell r="F94">
            <v>9</v>
          </cell>
        </row>
        <row r="95">
          <cell r="A95">
            <v>127426</v>
          </cell>
          <cell r="B95" t="str">
            <v>EINSTEIN GROUP</v>
          </cell>
          <cell r="C95">
            <v>8</v>
          </cell>
          <cell r="D95">
            <v>6523.11</v>
          </cell>
          <cell r="E95">
            <v>40533</v>
          </cell>
          <cell r="F95">
            <v>8</v>
          </cell>
        </row>
        <row r="96">
          <cell r="A96">
            <v>3043273</v>
          </cell>
          <cell r="B96" t="str">
            <v>PROACTV SPRTS     </v>
          </cell>
          <cell r="C96">
            <v>130</v>
          </cell>
          <cell r="D96">
            <v>1429508.16</v>
          </cell>
          <cell r="E96">
            <v>4703605</v>
          </cell>
          <cell r="F96">
            <v>122</v>
          </cell>
        </row>
        <row r="97">
          <cell r="A97">
            <v>791393</v>
          </cell>
          <cell r="B97" t="str">
            <v>TRANSCOMM</v>
          </cell>
          <cell r="C97">
            <v>423</v>
          </cell>
          <cell r="D97">
            <v>974223.01</v>
          </cell>
          <cell r="E97">
            <v>2587834</v>
          </cell>
          <cell r="F97">
            <v>401</v>
          </cell>
        </row>
        <row r="98">
          <cell r="A98">
            <v>936989</v>
          </cell>
          <cell r="B98" t="str">
            <v>DIGITAL CLASSICS</v>
          </cell>
          <cell r="C98">
            <v>36</v>
          </cell>
          <cell r="D98">
            <v>113222.28</v>
          </cell>
          <cell r="E98">
            <v>551488</v>
          </cell>
          <cell r="F98">
            <v>33</v>
          </cell>
        </row>
        <row r="99">
          <cell r="A99">
            <v>944335</v>
          </cell>
          <cell r="B99" t="str">
            <v>PALMARIS CAPITAL</v>
          </cell>
          <cell r="C99">
            <v>9</v>
          </cell>
          <cell r="D99">
            <v>36996.09</v>
          </cell>
          <cell r="E99">
            <v>1051247</v>
          </cell>
          <cell r="F99">
            <v>8</v>
          </cell>
        </row>
        <row r="100">
          <cell r="A100">
            <v>441289</v>
          </cell>
          <cell r="B100" t="str">
            <v>INTERACTIVITY GRP</v>
          </cell>
          <cell r="C100">
            <v>6</v>
          </cell>
          <cell r="D100">
            <v>12708.75</v>
          </cell>
          <cell r="E100">
            <v>830100</v>
          </cell>
          <cell r="F100">
            <v>5</v>
          </cell>
        </row>
        <row r="101">
          <cell r="A101">
            <v>3048803</v>
          </cell>
          <cell r="B101" t="str">
            <v>EMDEXTRADE        </v>
          </cell>
          <cell r="C101">
            <v>5</v>
          </cell>
          <cell r="D101">
            <v>29374.95</v>
          </cell>
          <cell r="E101">
            <v>255847</v>
          </cell>
          <cell r="F101">
            <v>5</v>
          </cell>
        </row>
        <row r="102">
          <cell r="A102">
            <v>167079</v>
          </cell>
          <cell r="B102" t="str">
            <v>INTELLIPLUS GROUP</v>
          </cell>
          <cell r="C102">
            <v>44</v>
          </cell>
          <cell r="D102">
            <v>58376.25</v>
          </cell>
          <cell r="E102">
            <v>1249882</v>
          </cell>
          <cell r="F102">
            <v>42</v>
          </cell>
        </row>
        <row r="103">
          <cell r="A103">
            <v>3049323</v>
          </cell>
          <cell r="B103" t="str">
            <v>CAPCON HLDGS      </v>
          </cell>
          <cell r="C103">
            <v>23</v>
          </cell>
          <cell r="D103">
            <v>82940.54</v>
          </cell>
          <cell r="E103">
            <v>95514</v>
          </cell>
          <cell r="F103">
            <v>23</v>
          </cell>
        </row>
        <row r="104">
          <cell r="A104">
            <v>3049408</v>
          </cell>
          <cell r="B104" t="str">
            <v>CYTOMEX HLDGS     </v>
          </cell>
          <cell r="C104">
            <v>106</v>
          </cell>
          <cell r="D104">
            <v>318873.58</v>
          </cell>
          <cell r="E104">
            <v>5504076</v>
          </cell>
          <cell r="F104">
            <v>105</v>
          </cell>
        </row>
        <row r="105">
          <cell r="A105">
            <v>3049453</v>
          </cell>
          <cell r="B105" t="str">
            <v>TIKIT GRP         </v>
          </cell>
          <cell r="C105">
            <v>8</v>
          </cell>
          <cell r="D105">
            <v>6953.21</v>
          </cell>
          <cell r="E105">
            <v>5809</v>
          </cell>
          <cell r="F105">
            <v>8</v>
          </cell>
        </row>
        <row r="106">
          <cell r="A106">
            <v>53532</v>
          </cell>
          <cell r="B106" t="str">
            <v>ELITE STRATEGIES</v>
          </cell>
          <cell r="C106">
            <v>34</v>
          </cell>
          <cell r="D106">
            <v>934016.29</v>
          </cell>
          <cell r="E106">
            <v>89683577</v>
          </cell>
          <cell r="F106">
            <v>32</v>
          </cell>
        </row>
        <row r="107">
          <cell r="A107">
            <v>55475</v>
          </cell>
          <cell r="B107" t="str">
            <v>ELITE STRATEGIES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>
            <v>264141</v>
          </cell>
          <cell r="B108" t="str">
            <v>ZOO DIGITAL GROUP</v>
          </cell>
          <cell r="C108">
            <v>14</v>
          </cell>
          <cell r="D108">
            <v>10349.08</v>
          </cell>
          <cell r="E108">
            <v>130826</v>
          </cell>
          <cell r="F108">
            <v>13</v>
          </cell>
        </row>
        <row r="109">
          <cell r="A109">
            <v>582326</v>
          </cell>
          <cell r="B109" t="str">
            <v>CLIPSERVER</v>
          </cell>
          <cell r="C109">
            <v>143</v>
          </cell>
          <cell r="D109">
            <v>332517.57</v>
          </cell>
          <cell r="E109">
            <v>1218361</v>
          </cell>
          <cell r="F109">
            <v>143</v>
          </cell>
        </row>
        <row r="110">
          <cell r="A110">
            <v>3054231</v>
          </cell>
          <cell r="B110" t="str">
            <v>ABINGER INV       </v>
          </cell>
          <cell r="C110">
            <v>50</v>
          </cell>
          <cell r="D110">
            <v>275485.76</v>
          </cell>
          <cell r="E110">
            <v>21393758</v>
          </cell>
          <cell r="F110">
            <v>49</v>
          </cell>
        </row>
        <row r="111">
          <cell r="A111">
            <v>3054468</v>
          </cell>
          <cell r="B111" t="str">
            <v>GW PHARMACTCLS    </v>
          </cell>
          <cell r="C111">
            <v>417</v>
          </cell>
          <cell r="D111">
            <v>7573157.21</v>
          </cell>
          <cell r="E111">
            <v>3914936</v>
          </cell>
          <cell r="F111">
            <v>397</v>
          </cell>
        </row>
        <row r="112">
          <cell r="A112">
            <v>40200</v>
          </cell>
          <cell r="B112" t="str">
            <v>ASPINALLS ONLINE</v>
          </cell>
          <cell r="C112">
            <v>43</v>
          </cell>
          <cell r="D112">
            <v>422704.48</v>
          </cell>
          <cell r="E112">
            <v>2667500</v>
          </cell>
          <cell r="F112">
            <v>42</v>
          </cell>
        </row>
        <row r="113">
          <cell r="A113">
            <v>328702</v>
          </cell>
          <cell r="B113" t="str">
            <v>ASPINALLS ONLN WTS</v>
          </cell>
          <cell r="C113">
            <v>4</v>
          </cell>
          <cell r="D113">
            <v>3300</v>
          </cell>
          <cell r="E113">
            <v>40000</v>
          </cell>
          <cell r="F113">
            <v>4</v>
          </cell>
        </row>
        <row r="114">
          <cell r="A114">
            <v>490526</v>
          </cell>
          <cell r="B114" t="str">
            <v>IMPAX GROUP</v>
          </cell>
          <cell r="C114">
            <v>37</v>
          </cell>
          <cell r="D114">
            <v>400241.75</v>
          </cell>
          <cell r="E114">
            <v>1090517</v>
          </cell>
          <cell r="F114">
            <v>36</v>
          </cell>
        </row>
        <row r="115">
          <cell r="A115">
            <v>141448</v>
          </cell>
          <cell r="B115" t="str">
            <v>CUBE8 GROUP</v>
          </cell>
          <cell r="C115">
            <v>55</v>
          </cell>
          <cell r="D115">
            <v>32191.72</v>
          </cell>
          <cell r="E115">
            <v>3922541</v>
          </cell>
          <cell r="F115">
            <v>55</v>
          </cell>
        </row>
        <row r="116">
          <cell r="A116">
            <v>375474</v>
          </cell>
          <cell r="B116" t="str">
            <v>ARKO ENERGY HLDGS</v>
          </cell>
          <cell r="C116">
            <v>6</v>
          </cell>
          <cell r="D116">
            <v>5055.9</v>
          </cell>
          <cell r="E116">
            <v>146000</v>
          </cell>
          <cell r="F116">
            <v>4</v>
          </cell>
        </row>
        <row r="117">
          <cell r="A117">
            <v>498508</v>
          </cell>
          <cell r="B117" t="str">
            <v>PODIA GROUP</v>
          </cell>
          <cell r="C117">
            <v>84</v>
          </cell>
          <cell r="D117">
            <v>117766.87</v>
          </cell>
          <cell r="E117">
            <v>441037</v>
          </cell>
          <cell r="F117">
            <v>84</v>
          </cell>
        </row>
        <row r="118">
          <cell r="A118">
            <v>38175</v>
          </cell>
          <cell r="B118" t="str">
            <v>TERA GROUP PLC</v>
          </cell>
          <cell r="C118">
            <v>142</v>
          </cell>
          <cell r="D118">
            <v>83563.08</v>
          </cell>
          <cell r="E118">
            <v>8972179</v>
          </cell>
          <cell r="F118">
            <v>141</v>
          </cell>
        </row>
        <row r="119">
          <cell r="A119">
            <v>3052611</v>
          </cell>
          <cell r="B119" t="str">
            <v>TERA GROUP PLC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>
            <v>437686</v>
          </cell>
          <cell r="B120" t="str">
            <v>CARBO</v>
          </cell>
          <cell r="C120">
            <v>45</v>
          </cell>
          <cell r="D120">
            <v>49868.55</v>
          </cell>
          <cell r="E120">
            <v>735947</v>
          </cell>
          <cell r="F120">
            <v>45</v>
          </cell>
        </row>
        <row r="121">
          <cell r="A121">
            <v>179557</v>
          </cell>
          <cell r="B121" t="str">
            <v>CASSIDY BROS</v>
          </cell>
          <cell r="C121">
            <v>11</v>
          </cell>
          <cell r="D121">
            <v>19445.9</v>
          </cell>
          <cell r="E121">
            <v>55464</v>
          </cell>
          <cell r="F121">
            <v>11</v>
          </cell>
        </row>
        <row r="122">
          <cell r="A122">
            <v>180861</v>
          </cell>
          <cell r="B122" t="str">
            <v>CW RERSIDENTIAL</v>
          </cell>
          <cell r="C122">
            <v>4</v>
          </cell>
          <cell r="D122">
            <v>20647.5</v>
          </cell>
          <cell r="E122">
            <v>26000</v>
          </cell>
          <cell r="F122">
            <v>4</v>
          </cell>
        </row>
        <row r="123">
          <cell r="A123">
            <v>189114</v>
          </cell>
          <cell r="B123" t="str">
            <v>CHARLTON AT</v>
          </cell>
          <cell r="C123">
            <v>15</v>
          </cell>
          <cell r="D123">
            <v>17517.84</v>
          </cell>
          <cell r="E123">
            <v>52019</v>
          </cell>
          <cell r="F123">
            <v>12</v>
          </cell>
        </row>
        <row r="124">
          <cell r="A124">
            <v>189200</v>
          </cell>
          <cell r="B124" t="str">
            <v>CHARTERHOUSE</v>
          </cell>
          <cell r="C124">
            <v>54</v>
          </cell>
          <cell r="D124">
            <v>300147.37</v>
          </cell>
          <cell r="E124">
            <v>1610155</v>
          </cell>
          <cell r="F124">
            <v>53</v>
          </cell>
        </row>
        <row r="125">
          <cell r="A125">
            <v>189998</v>
          </cell>
          <cell r="B125" t="str">
            <v>CHELS VILL</v>
          </cell>
          <cell r="C125">
            <v>90</v>
          </cell>
          <cell r="D125">
            <v>320375.17</v>
          </cell>
          <cell r="E125">
            <v>982967</v>
          </cell>
          <cell r="F125">
            <v>84</v>
          </cell>
        </row>
        <row r="126">
          <cell r="A126">
            <v>200758</v>
          </cell>
          <cell r="B126" t="str">
            <v>CLAN HOMES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>
            <v>218319</v>
          </cell>
          <cell r="B127" t="str">
            <v>CONCURRENT</v>
          </cell>
          <cell r="C127">
            <v>92</v>
          </cell>
          <cell r="D127">
            <v>224420.5</v>
          </cell>
          <cell r="E127">
            <v>622532</v>
          </cell>
          <cell r="F127">
            <v>92</v>
          </cell>
        </row>
        <row r="128">
          <cell r="A128">
            <v>216067</v>
          </cell>
          <cell r="B128" t="str">
            <v>CONISTER TR</v>
          </cell>
          <cell r="C128">
            <v>3</v>
          </cell>
          <cell r="D128">
            <v>26917.13</v>
          </cell>
          <cell r="E128">
            <v>92858</v>
          </cell>
          <cell r="F128">
            <v>3</v>
          </cell>
        </row>
        <row r="129">
          <cell r="A129">
            <v>216335</v>
          </cell>
          <cell r="B129" t="str">
            <v>CONROY DIA&amp;GLD</v>
          </cell>
          <cell r="C129">
            <v>58</v>
          </cell>
          <cell r="D129">
            <v>95307.55</v>
          </cell>
          <cell r="E129">
            <v>462854</v>
          </cell>
          <cell r="F129">
            <v>54</v>
          </cell>
        </row>
        <row r="130">
          <cell r="A130">
            <v>34311</v>
          </cell>
          <cell r="B130" t="str">
            <v>ALBEMARLE&amp;BD</v>
          </cell>
          <cell r="C130">
            <v>154</v>
          </cell>
          <cell r="D130">
            <v>2050396.83</v>
          </cell>
          <cell r="E130">
            <v>4821527</v>
          </cell>
          <cell r="F130">
            <v>149</v>
          </cell>
        </row>
        <row r="131">
          <cell r="A131">
            <v>14205</v>
          </cell>
          <cell r="B131" t="str">
            <v>ALEXANDER HDS     </v>
          </cell>
          <cell r="C131">
            <v>53</v>
          </cell>
          <cell r="D131">
            <v>292851.41</v>
          </cell>
          <cell r="E131">
            <v>1767733</v>
          </cell>
          <cell r="F131">
            <v>51</v>
          </cell>
        </row>
        <row r="132">
          <cell r="A132">
            <v>14261</v>
          </cell>
          <cell r="B132" t="str">
            <v>ALEXANDER HDS     </v>
          </cell>
          <cell r="C132">
            <v>1</v>
          </cell>
          <cell r="D132">
            <v>16750</v>
          </cell>
          <cell r="E132">
            <v>100000</v>
          </cell>
          <cell r="F132">
            <v>1</v>
          </cell>
        </row>
        <row r="133">
          <cell r="A133">
            <v>260978</v>
          </cell>
          <cell r="B133" t="str">
            <v>DEEPSEA LEIS</v>
          </cell>
          <cell r="C133">
            <v>5</v>
          </cell>
          <cell r="D133">
            <v>6827.5</v>
          </cell>
          <cell r="E133">
            <v>29500</v>
          </cell>
          <cell r="F133">
            <v>4</v>
          </cell>
        </row>
        <row r="134">
          <cell r="A134">
            <v>269384</v>
          </cell>
          <cell r="B134" t="str">
            <v>DIGTL ANIM GR</v>
          </cell>
          <cell r="C134">
            <v>672</v>
          </cell>
          <cell r="D134">
            <v>1601213.61</v>
          </cell>
          <cell r="E134">
            <v>2784185</v>
          </cell>
          <cell r="F134">
            <v>653</v>
          </cell>
        </row>
        <row r="135">
          <cell r="A135">
            <v>270308</v>
          </cell>
          <cell r="B135" t="str">
            <v>DINKIE HEEL</v>
          </cell>
          <cell r="C135">
            <v>6</v>
          </cell>
          <cell r="D135">
            <v>2715.7</v>
          </cell>
          <cell r="E135">
            <v>33700</v>
          </cell>
          <cell r="F135">
            <v>6</v>
          </cell>
        </row>
        <row r="136">
          <cell r="A136">
            <v>272973</v>
          </cell>
          <cell r="B136" t="str">
            <v>DOBB GRD</v>
          </cell>
          <cell r="C136">
            <v>102</v>
          </cell>
          <cell r="D136">
            <v>439851.05</v>
          </cell>
          <cell r="E136">
            <v>105655</v>
          </cell>
          <cell r="F136">
            <v>100</v>
          </cell>
        </row>
        <row r="137">
          <cell r="A137">
            <v>855705</v>
          </cell>
          <cell r="B137" t="str">
            <v>DRUMMOND GR</v>
          </cell>
          <cell r="C137">
            <v>10</v>
          </cell>
          <cell r="D137">
            <v>3984.16</v>
          </cell>
          <cell r="E137">
            <v>59025</v>
          </cell>
          <cell r="F137">
            <v>10</v>
          </cell>
        </row>
        <row r="138">
          <cell r="A138">
            <v>855727</v>
          </cell>
          <cell r="B138" t="str">
            <v>DRUMMOND GR PRF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A139">
            <v>310107</v>
          </cell>
          <cell r="B139" t="str">
            <v>ELE RET SYS$0.01</v>
          </cell>
          <cell r="C139">
            <v>9</v>
          </cell>
          <cell r="D139">
            <v>3947.62</v>
          </cell>
          <cell r="E139">
            <v>42909</v>
          </cell>
          <cell r="F139">
            <v>9</v>
          </cell>
        </row>
        <row r="140">
          <cell r="A140">
            <v>311058</v>
          </cell>
          <cell r="B140" t="str">
            <v>EPIC MULTI</v>
          </cell>
          <cell r="C140">
            <v>120</v>
          </cell>
          <cell r="D140">
            <v>1157308.86</v>
          </cell>
          <cell r="E140">
            <v>414947</v>
          </cell>
          <cell r="F140">
            <v>109</v>
          </cell>
        </row>
        <row r="141">
          <cell r="A141">
            <v>323042</v>
          </cell>
          <cell r="B141" t="str">
            <v>EURASIA MIN</v>
          </cell>
          <cell r="C141">
            <v>84</v>
          </cell>
          <cell r="D141">
            <v>135892.51</v>
          </cell>
          <cell r="E141">
            <v>714536</v>
          </cell>
          <cell r="F141">
            <v>80</v>
          </cell>
        </row>
        <row r="142">
          <cell r="A142">
            <v>323495</v>
          </cell>
          <cell r="B142" t="str">
            <v>EUROPN TELECOM    </v>
          </cell>
          <cell r="C142">
            <v>460</v>
          </cell>
          <cell r="D142">
            <v>1016606.43</v>
          </cell>
          <cell r="E142">
            <v>6837812</v>
          </cell>
          <cell r="F142">
            <v>446</v>
          </cell>
        </row>
        <row r="143">
          <cell r="A143">
            <v>332479</v>
          </cell>
          <cell r="B143" t="str">
            <v>FAYREWOOD</v>
          </cell>
          <cell r="C143">
            <v>397</v>
          </cell>
          <cell r="D143">
            <v>1657868.16</v>
          </cell>
          <cell r="E143">
            <v>1024885</v>
          </cell>
          <cell r="F143">
            <v>390</v>
          </cell>
        </row>
        <row r="144">
          <cell r="A144">
            <v>352370</v>
          </cell>
          <cell r="B144" t="str">
            <v>FIELDENS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A145">
            <v>33266</v>
          </cell>
          <cell r="B145" t="str">
            <v>AMCO CORP</v>
          </cell>
          <cell r="C145">
            <v>10</v>
          </cell>
          <cell r="D145">
            <v>15324.97</v>
          </cell>
          <cell r="E145">
            <v>30426</v>
          </cell>
          <cell r="F145">
            <v>10</v>
          </cell>
        </row>
        <row r="146">
          <cell r="A146">
            <v>3023521</v>
          </cell>
          <cell r="B146" t="str">
            <v>1ST QUANTUM MIN   </v>
          </cell>
          <cell r="C146">
            <v>13</v>
          </cell>
          <cell r="D146">
            <v>40089.72</v>
          </cell>
          <cell r="E146">
            <v>20300</v>
          </cell>
          <cell r="F146">
            <v>12</v>
          </cell>
        </row>
        <row r="147">
          <cell r="A147">
            <v>343619</v>
          </cell>
          <cell r="B147" t="str">
            <v>FLOMERICS GR</v>
          </cell>
          <cell r="C147">
            <v>76</v>
          </cell>
          <cell r="D147">
            <v>223116.81</v>
          </cell>
          <cell r="E147">
            <v>166071</v>
          </cell>
          <cell r="F147">
            <v>75</v>
          </cell>
        </row>
        <row r="148">
          <cell r="A148">
            <v>347569</v>
          </cell>
          <cell r="B148" t="str">
            <v>FORMSCAN</v>
          </cell>
          <cell r="C148">
            <v>41</v>
          </cell>
          <cell r="D148">
            <v>40484.04</v>
          </cell>
          <cell r="E148">
            <v>174456</v>
          </cell>
          <cell r="F148">
            <v>41</v>
          </cell>
        </row>
        <row r="149">
          <cell r="A149">
            <v>352723</v>
          </cell>
          <cell r="B149" t="str">
            <v>FRENCH            </v>
          </cell>
          <cell r="C149">
            <v>125</v>
          </cell>
          <cell r="D149">
            <v>520210.92</v>
          </cell>
          <cell r="E149">
            <v>1571146</v>
          </cell>
          <cell r="F149">
            <v>123</v>
          </cell>
        </row>
        <row r="150">
          <cell r="A150">
            <v>356037</v>
          </cell>
          <cell r="B150" t="str">
            <v>FUTURE INT TEL</v>
          </cell>
          <cell r="C150">
            <v>63</v>
          </cell>
          <cell r="D150">
            <v>132346.41</v>
          </cell>
          <cell r="E150">
            <v>417227</v>
          </cell>
          <cell r="F150">
            <v>62</v>
          </cell>
        </row>
        <row r="151">
          <cell r="A151">
            <v>355830</v>
          </cell>
          <cell r="B151" t="str">
            <v>GB RAILWY</v>
          </cell>
          <cell r="C151">
            <v>40</v>
          </cell>
          <cell r="D151">
            <v>143038.26</v>
          </cell>
          <cell r="E151">
            <v>284818</v>
          </cell>
          <cell r="F151">
            <v>39</v>
          </cell>
        </row>
        <row r="152">
          <cell r="A152">
            <v>369842</v>
          </cell>
          <cell r="B152" t="str">
            <v>GOLD MNS SARD(LR)</v>
          </cell>
          <cell r="C152">
            <v>212</v>
          </cell>
          <cell r="D152">
            <v>3160812.4</v>
          </cell>
          <cell r="E152">
            <v>18523863</v>
          </cell>
          <cell r="F152">
            <v>196</v>
          </cell>
        </row>
        <row r="153">
          <cell r="A153">
            <v>358152</v>
          </cell>
          <cell r="B153" t="str">
            <v>GR(HDS)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A154">
            <v>358130</v>
          </cell>
          <cell r="B154" t="str">
            <v>GR(HDS)10H2CP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A155">
            <v>388717</v>
          </cell>
          <cell r="B155" t="str">
            <v>GROSVENOR LD HDS</v>
          </cell>
          <cell r="C155">
            <v>22</v>
          </cell>
          <cell r="D155">
            <v>120761.27</v>
          </cell>
          <cell r="E155">
            <v>1539510</v>
          </cell>
          <cell r="F155">
            <v>22</v>
          </cell>
        </row>
        <row r="156">
          <cell r="A156">
            <v>396817</v>
          </cell>
          <cell r="B156" t="str">
            <v>GUITON GR</v>
          </cell>
          <cell r="C156">
            <v>16</v>
          </cell>
          <cell r="D156">
            <v>117648.4</v>
          </cell>
          <cell r="E156">
            <v>46330</v>
          </cell>
          <cell r="F156">
            <v>16</v>
          </cell>
        </row>
        <row r="157">
          <cell r="A157">
            <v>3034857</v>
          </cell>
          <cell r="B157" t="str">
            <v>HATPIN</v>
          </cell>
          <cell r="C157">
            <v>29</v>
          </cell>
          <cell r="D157">
            <v>162698.58</v>
          </cell>
          <cell r="E157">
            <v>199743</v>
          </cell>
          <cell r="F157">
            <v>29</v>
          </cell>
        </row>
        <row r="158">
          <cell r="A158">
            <v>416124</v>
          </cell>
          <cell r="B158" t="str">
            <v>HAY(NORMAN)</v>
          </cell>
          <cell r="C158">
            <v>13</v>
          </cell>
          <cell r="D158">
            <v>59918.64</v>
          </cell>
          <cell r="E158">
            <v>227383</v>
          </cell>
          <cell r="F158">
            <v>13</v>
          </cell>
        </row>
        <row r="159">
          <cell r="A159">
            <v>86668</v>
          </cell>
          <cell r="B159" t="str">
            <v>HEADWAY           </v>
          </cell>
          <cell r="C159">
            <v>30</v>
          </cell>
          <cell r="D159">
            <v>204109.85</v>
          </cell>
          <cell r="E159">
            <v>405160</v>
          </cell>
          <cell r="F159">
            <v>30</v>
          </cell>
        </row>
        <row r="160">
          <cell r="A160">
            <v>417871</v>
          </cell>
          <cell r="B160" t="str">
            <v>HEATH(S)SONS</v>
          </cell>
          <cell r="C160">
            <v>15</v>
          </cell>
          <cell r="D160">
            <v>54381.26</v>
          </cell>
          <cell r="E160">
            <v>19256</v>
          </cell>
          <cell r="F160">
            <v>11</v>
          </cell>
        </row>
        <row r="161">
          <cell r="A161">
            <v>418250</v>
          </cell>
          <cell r="B161" t="str">
            <v>HEAVITREE BREW</v>
          </cell>
          <cell r="C161">
            <v>2</v>
          </cell>
          <cell r="D161">
            <v>8730</v>
          </cell>
          <cell r="E161">
            <v>3000</v>
          </cell>
          <cell r="F161">
            <v>2</v>
          </cell>
        </row>
        <row r="162">
          <cell r="A162">
            <v>418272</v>
          </cell>
          <cell r="B162" t="str">
            <v>HEAVITREE'A'LV</v>
          </cell>
          <cell r="C162">
            <v>3</v>
          </cell>
          <cell r="D162">
            <v>28690.51</v>
          </cell>
          <cell r="E162">
            <v>12247</v>
          </cell>
          <cell r="F162">
            <v>3</v>
          </cell>
        </row>
        <row r="163">
          <cell r="A163">
            <v>425197</v>
          </cell>
          <cell r="B163" t="str">
            <v>HIGHAMS SYS</v>
          </cell>
          <cell r="C163">
            <v>26</v>
          </cell>
          <cell r="D163">
            <v>49264.6</v>
          </cell>
          <cell r="E163">
            <v>324266</v>
          </cell>
          <cell r="F163">
            <v>26</v>
          </cell>
        </row>
        <row r="164">
          <cell r="A164">
            <v>435215</v>
          </cell>
          <cell r="B164" t="str">
            <v>HONEYSUCKLE GR    </v>
          </cell>
          <cell r="C164">
            <v>71</v>
          </cell>
          <cell r="D164">
            <v>48189.59</v>
          </cell>
          <cell r="E164">
            <v>2761464</v>
          </cell>
          <cell r="F164">
            <v>68</v>
          </cell>
        </row>
        <row r="165">
          <cell r="A165">
            <v>936912</v>
          </cell>
          <cell r="B165" t="str">
            <v>HONEYSUCKLE WTS2p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>
            <v>936923</v>
          </cell>
          <cell r="B166" t="str">
            <v>HONEYSUCKLE WTS4p</v>
          </cell>
          <cell r="C166">
            <v>1</v>
          </cell>
          <cell r="D166">
            <v>12.5</v>
          </cell>
          <cell r="E166">
            <v>5000</v>
          </cell>
          <cell r="F166">
            <v>1</v>
          </cell>
        </row>
        <row r="167">
          <cell r="A167">
            <v>37785</v>
          </cell>
          <cell r="B167" t="str">
            <v>ANDAMAN RESCS</v>
          </cell>
          <cell r="C167">
            <v>6</v>
          </cell>
          <cell r="D167">
            <v>19660.18</v>
          </cell>
          <cell r="E167">
            <v>1409952</v>
          </cell>
          <cell r="F167">
            <v>4</v>
          </cell>
        </row>
        <row r="168">
          <cell r="A168">
            <v>449302</v>
          </cell>
          <cell r="B168" t="str">
            <v>HYDR-DYN PROD</v>
          </cell>
          <cell r="C168">
            <v>4</v>
          </cell>
          <cell r="D168">
            <v>4752</v>
          </cell>
          <cell r="E168">
            <v>35400</v>
          </cell>
          <cell r="F168">
            <v>4</v>
          </cell>
        </row>
        <row r="169">
          <cell r="A169">
            <v>498638</v>
          </cell>
          <cell r="B169" t="str">
            <v>ANGLO WELSH GRP1p</v>
          </cell>
          <cell r="C169">
            <v>32</v>
          </cell>
          <cell r="D169">
            <v>78475.42</v>
          </cell>
          <cell r="E169">
            <v>5928044</v>
          </cell>
          <cell r="F169">
            <v>30</v>
          </cell>
        </row>
        <row r="170">
          <cell r="A170">
            <v>460262</v>
          </cell>
          <cell r="B170" t="str">
            <v>INTGTD ASST MGMT</v>
          </cell>
          <cell r="C170">
            <v>23</v>
          </cell>
          <cell r="D170">
            <v>44078.4</v>
          </cell>
          <cell r="E170">
            <v>92624</v>
          </cell>
          <cell r="F170">
            <v>22</v>
          </cell>
        </row>
        <row r="171">
          <cell r="A171">
            <v>463045</v>
          </cell>
          <cell r="B171" t="str">
            <v>INTELNT ENV</v>
          </cell>
          <cell r="C171">
            <v>83</v>
          </cell>
          <cell r="D171">
            <v>630635.58</v>
          </cell>
          <cell r="E171">
            <v>2832368</v>
          </cell>
          <cell r="F171">
            <v>75</v>
          </cell>
        </row>
        <row r="172">
          <cell r="A172">
            <v>452690</v>
          </cell>
          <cell r="B172" t="str">
            <v>INTL GREET</v>
          </cell>
          <cell r="C172">
            <v>34</v>
          </cell>
          <cell r="D172">
            <v>270573.26</v>
          </cell>
          <cell r="E172">
            <v>80506</v>
          </cell>
          <cell r="F172">
            <v>30</v>
          </cell>
        </row>
        <row r="173">
          <cell r="A173">
            <v>40534</v>
          </cell>
          <cell r="B173" t="str">
            <v>ANTONOV</v>
          </cell>
          <cell r="C173">
            <v>52</v>
          </cell>
          <cell r="D173">
            <v>93241</v>
          </cell>
          <cell r="E173">
            <v>424098</v>
          </cell>
          <cell r="F173">
            <v>48</v>
          </cell>
        </row>
        <row r="174">
          <cell r="A174">
            <v>471071</v>
          </cell>
          <cell r="B174" t="str">
            <v>JARVIS PORTER     </v>
          </cell>
          <cell r="C174">
            <v>67</v>
          </cell>
          <cell r="D174">
            <v>974801.13</v>
          </cell>
          <cell r="E174">
            <v>8847431</v>
          </cell>
          <cell r="F174">
            <v>54</v>
          </cell>
        </row>
        <row r="175">
          <cell r="A175">
            <v>472665</v>
          </cell>
          <cell r="B175" t="str">
            <v>JENNINGS BRS</v>
          </cell>
          <cell r="C175">
            <v>49</v>
          </cell>
          <cell r="D175">
            <v>289912.21</v>
          </cell>
          <cell r="E175">
            <v>159105</v>
          </cell>
          <cell r="F175">
            <v>47</v>
          </cell>
        </row>
        <row r="176">
          <cell r="A176">
            <v>36782</v>
          </cell>
          <cell r="B176" t="str">
            <v>ACCESS PLUS</v>
          </cell>
          <cell r="C176">
            <v>54</v>
          </cell>
          <cell r="D176">
            <v>1165805.3</v>
          </cell>
          <cell r="E176">
            <v>302091</v>
          </cell>
          <cell r="F176">
            <v>45</v>
          </cell>
        </row>
        <row r="177">
          <cell r="A177">
            <v>477314</v>
          </cell>
          <cell r="B177" t="str">
            <v>J.LEWIS HUN</v>
          </cell>
          <cell r="C177">
            <v>11</v>
          </cell>
          <cell r="D177">
            <v>3686.5</v>
          </cell>
          <cell r="E177">
            <v>356500</v>
          </cell>
          <cell r="F177">
            <v>11</v>
          </cell>
        </row>
        <row r="178">
          <cell r="A178">
            <v>479376</v>
          </cell>
          <cell r="B178" t="str">
            <v>JUST GR</v>
          </cell>
          <cell r="C178">
            <v>2036</v>
          </cell>
          <cell r="D178">
            <v>8098740.38</v>
          </cell>
          <cell r="E178">
            <v>76918131</v>
          </cell>
          <cell r="F178">
            <v>1995</v>
          </cell>
        </row>
        <row r="179">
          <cell r="A179">
            <v>51354</v>
          </cell>
          <cell r="B179" t="str">
            <v>AQUARIUS GRP      </v>
          </cell>
          <cell r="C179">
            <v>217</v>
          </cell>
          <cell r="D179">
            <v>572598.19</v>
          </cell>
          <cell r="E179">
            <v>1137807</v>
          </cell>
          <cell r="F179">
            <v>203</v>
          </cell>
        </row>
        <row r="180">
          <cell r="A180">
            <v>501008</v>
          </cell>
          <cell r="B180" t="str">
            <v>LADY LEIS GR</v>
          </cell>
          <cell r="C180">
            <v>62</v>
          </cell>
          <cell r="D180">
            <v>55707.77</v>
          </cell>
          <cell r="E180">
            <v>1169320</v>
          </cell>
          <cell r="F180">
            <v>59</v>
          </cell>
        </row>
        <row r="181">
          <cell r="A181">
            <v>505635</v>
          </cell>
          <cell r="B181" t="str">
            <v>LAWRENCE</v>
          </cell>
          <cell r="C181">
            <v>7</v>
          </cell>
          <cell r="D181">
            <v>36847.49</v>
          </cell>
          <cell r="E181">
            <v>10851</v>
          </cell>
          <cell r="F181">
            <v>6</v>
          </cell>
        </row>
        <row r="182">
          <cell r="A182">
            <v>301521</v>
          </cell>
          <cell r="B182" t="str">
            <v>LINTON PARK</v>
          </cell>
          <cell r="C182">
            <v>45</v>
          </cell>
          <cell r="D182">
            <v>781754.38</v>
          </cell>
          <cell r="E182">
            <v>233871</v>
          </cell>
          <cell r="F182">
            <v>35</v>
          </cell>
        </row>
        <row r="183">
          <cell r="A183">
            <v>3023640</v>
          </cell>
          <cell r="B183" t="str">
            <v>LIONHEART         </v>
          </cell>
          <cell r="C183">
            <v>136</v>
          </cell>
          <cell r="D183">
            <v>557555.01</v>
          </cell>
          <cell r="E183">
            <v>439929</v>
          </cell>
          <cell r="F183">
            <v>135</v>
          </cell>
        </row>
        <row r="184">
          <cell r="A184">
            <v>2169</v>
          </cell>
          <cell r="B184" t="str">
            <v>LOADES</v>
          </cell>
          <cell r="C184">
            <v>1</v>
          </cell>
          <cell r="D184">
            <v>2.03</v>
          </cell>
          <cell r="E184">
            <v>1</v>
          </cell>
          <cell r="F184">
            <v>1</v>
          </cell>
        </row>
        <row r="185">
          <cell r="A185">
            <v>531436</v>
          </cell>
          <cell r="B185" t="str">
            <v>LON SECS          </v>
          </cell>
          <cell r="C185">
            <v>3</v>
          </cell>
          <cell r="D185">
            <v>323.28</v>
          </cell>
          <cell r="E185">
            <v>58</v>
          </cell>
          <cell r="F185">
            <v>3</v>
          </cell>
        </row>
        <row r="186">
          <cell r="A186">
            <v>519120</v>
          </cell>
          <cell r="B186" t="str">
            <v>LONDON TWN</v>
          </cell>
          <cell r="C186">
            <v>33</v>
          </cell>
          <cell r="D186">
            <v>607235.83</v>
          </cell>
          <cell r="E186">
            <v>283988</v>
          </cell>
          <cell r="F186">
            <v>32</v>
          </cell>
        </row>
        <row r="187">
          <cell r="A187">
            <v>305783</v>
          </cell>
          <cell r="B187" t="str">
            <v>LONDON TWN WTS</v>
          </cell>
          <cell r="C187">
            <v>1</v>
          </cell>
          <cell r="D187">
            <v>1946</v>
          </cell>
          <cell r="E187">
            <v>2000</v>
          </cell>
          <cell r="F187">
            <v>1</v>
          </cell>
        </row>
        <row r="188">
          <cell r="A188">
            <v>3044094</v>
          </cell>
          <cell r="B188" t="str">
            <v>LONDON TWN wts new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>
            <v>533799</v>
          </cell>
          <cell r="B189" t="str">
            <v>LONGBRGE INTL</v>
          </cell>
          <cell r="C189">
            <v>35</v>
          </cell>
          <cell r="D189">
            <v>100891.87</v>
          </cell>
          <cell r="E189">
            <v>44100</v>
          </cell>
          <cell r="F189">
            <v>33</v>
          </cell>
        </row>
        <row r="190">
          <cell r="A190">
            <v>572305</v>
          </cell>
          <cell r="B190" t="str">
            <v>MAGNUM POWER</v>
          </cell>
          <cell r="C190">
            <v>87</v>
          </cell>
          <cell r="D190">
            <v>71460.04</v>
          </cell>
          <cell r="E190">
            <v>946949</v>
          </cell>
          <cell r="F190">
            <v>87</v>
          </cell>
        </row>
        <row r="191">
          <cell r="A191">
            <v>559193</v>
          </cell>
          <cell r="B191" t="str">
            <v>MAJESTIC WINE</v>
          </cell>
          <cell r="C191">
            <v>96</v>
          </cell>
          <cell r="D191">
            <v>1057526.13</v>
          </cell>
          <cell r="E191">
            <v>373401</v>
          </cell>
          <cell r="F191">
            <v>91</v>
          </cell>
        </row>
        <row r="192">
          <cell r="A192">
            <v>573999</v>
          </cell>
          <cell r="B192" t="str">
            <v>MATRIX HLTHCR</v>
          </cell>
          <cell r="C192">
            <v>2</v>
          </cell>
          <cell r="D192">
            <v>2160</v>
          </cell>
          <cell r="E192">
            <v>12000</v>
          </cell>
          <cell r="F192">
            <v>2</v>
          </cell>
        </row>
        <row r="193">
          <cell r="A193">
            <v>563042</v>
          </cell>
          <cell r="B193" t="str">
            <v>MEARS GR</v>
          </cell>
          <cell r="C193">
            <v>1107</v>
          </cell>
          <cell r="D193">
            <v>11210505.34</v>
          </cell>
          <cell r="E193">
            <v>11769874</v>
          </cell>
          <cell r="F193">
            <v>1074</v>
          </cell>
        </row>
        <row r="194">
          <cell r="A194">
            <v>918642</v>
          </cell>
          <cell r="B194" t="str">
            <v>MEGALOMEDIA</v>
          </cell>
          <cell r="C194">
            <v>10</v>
          </cell>
          <cell r="D194">
            <v>8591.99</v>
          </cell>
          <cell r="E194">
            <v>32638</v>
          </cell>
          <cell r="F194">
            <v>10</v>
          </cell>
        </row>
        <row r="195">
          <cell r="A195">
            <v>293714</v>
          </cell>
          <cell r="B195" t="str">
            <v>METRODOME GRP 10P</v>
          </cell>
          <cell r="C195">
            <v>48</v>
          </cell>
          <cell r="D195">
            <v>61603.15</v>
          </cell>
          <cell r="E195">
            <v>163540</v>
          </cell>
          <cell r="F195">
            <v>48</v>
          </cell>
        </row>
        <row r="196">
          <cell r="A196">
            <v>913658</v>
          </cell>
          <cell r="B196" t="str">
            <v>ASHQUAY GR        </v>
          </cell>
          <cell r="C196">
            <v>36</v>
          </cell>
          <cell r="D196">
            <v>350443.46</v>
          </cell>
          <cell r="E196">
            <v>1307293</v>
          </cell>
          <cell r="F196">
            <v>35</v>
          </cell>
        </row>
        <row r="197">
          <cell r="A197">
            <v>600831</v>
          </cell>
          <cell r="B197" t="str">
            <v>MONDAS</v>
          </cell>
          <cell r="C197">
            <v>47</v>
          </cell>
          <cell r="D197">
            <v>85009.31</v>
          </cell>
          <cell r="E197">
            <v>308428</v>
          </cell>
          <cell r="F197">
            <v>46</v>
          </cell>
        </row>
        <row r="198">
          <cell r="A198">
            <v>966232</v>
          </cell>
          <cell r="B198" t="str">
            <v>MONDAS 8% CNV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>
            <v>334389</v>
          </cell>
          <cell r="B199" t="str">
            <v>ASK CENTRAL 5p</v>
          </cell>
          <cell r="C199">
            <v>318</v>
          </cell>
          <cell r="D199">
            <v>18098559.76</v>
          </cell>
          <cell r="E199">
            <v>8827037</v>
          </cell>
          <cell r="F199">
            <v>292</v>
          </cell>
        </row>
        <row r="200">
          <cell r="A200">
            <v>607478</v>
          </cell>
          <cell r="B200" t="str">
            <v>MOUNTCASHEL</v>
          </cell>
          <cell r="C200">
            <v>101</v>
          </cell>
          <cell r="D200">
            <v>712572.51</v>
          </cell>
          <cell r="E200">
            <v>1004892</v>
          </cell>
          <cell r="F200">
            <v>94</v>
          </cell>
        </row>
        <row r="201">
          <cell r="A201">
            <v>609430</v>
          </cell>
          <cell r="B201" t="str">
            <v>MULBERRY GR</v>
          </cell>
          <cell r="C201">
            <v>67</v>
          </cell>
          <cell r="D201">
            <v>148597.51</v>
          </cell>
          <cell r="E201">
            <v>306302</v>
          </cell>
          <cell r="F201">
            <v>62</v>
          </cell>
        </row>
        <row r="202">
          <cell r="A202">
            <v>841908</v>
          </cell>
          <cell r="B202" t="str">
            <v>MURCHISON UTD</v>
          </cell>
          <cell r="C202">
            <v>218</v>
          </cell>
          <cell r="D202">
            <v>3331078.78</v>
          </cell>
          <cell r="E202">
            <v>6126749</v>
          </cell>
          <cell r="F202">
            <v>206</v>
          </cell>
        </row>
        <row r="203">
          <cell r="A203">
            <v>622909</v>
          </cell>
          <cell r="B203" t="str">
            <v>NASH(W)</v>
          </cell>
          <cell r="C203">
            <v>43</v>
          </cell>
          <cell r="D203">
            <v>63099.69</v>
          </cell>
          <cell r="E203">
            <v>116101</v>
          </cell>
          <cell r="F203">
            <v>43</v>
          </cell>
        </row>
        <row r="204">
          <cell r="A204">
            <v>6053</v>
          </cell>
          <cell r="B204" t="str">
            <v>NETCALL</v>
          </cell>
          <cell r="C204">
            <v>50</v>
          </cell>
          <cell r="D204">
            <v>36420.66</v>
          </cell>
          <cell r="E204">
            <v>110552</v>
          </cell>
          <cell r="F204">
            <v>50</v>
          </cell>
        </row>
        <row r="205">
          <cell r="A205">
            <v>659640</v>
          </cell>
          <cell r="B205" t="str">
            <v>NEWMARK TEC</v>
          </cell>
          <cell r="C205">
            <v>17</v>
          </cell>
          <cell r="D205">
            <v>12887.78</v>
          </cell>
          <cell r="E205">
            <v>377998</v>
          </cell>
          <cell r="F205">
            <v>17</v>
          </cell>
        </row>
        <row r="206">
          <cell r="A206">
            <v>615181</v>
          </cell>
          <cell r="B206" t="str">
            <v>NMT GR</v>
          </cell>
          <cell r="C206">
            <v>326</v>
          </cell>
          <cell r="D206">
            <v>1065393.47</v>
          </cell>
          <cell r="E206">
            <v>3829177</v>
          </cell>
          <cell r="F206">
            <v>307</v>
          </cell>
        </row>
        <row r="207">
          <cell r="A207">
            <v>60929</v>
          </cell>
          <cell r="B207" t="str">
            <v>ATHELNEY TR</v>
          </cell>
          <cell r="C207">
            <v>6</v>
          </cell>
          <cell r="D207">
            <v>10701.75</v>
          </cell>
          <cell r="E207">
            <v>13950</v>
          </cell>
          <cell r="F207">
            <v>6</v>
          </cell>
        </row>
        <row r="208">
          <cell r="A208">
            <v>651839</v>
          </cell>
          <cell r="B208" t="str">
            <v>NTHN PETROL</v>
          </cell>
          <cell r="C208">
            <v>70</v>
          </cell>
          <cell r="D208">
            <v>80043.35</v>
          </cell>
          <cell r="E208">
            <v>3697110</v>
          </cell>
          <cell r="F208">
            <v>70</v>
          </cell>
        </row>
        <row r="209">
          <cell r="A209">
            <v>652360</v>
          </cell>
          <cell r="B209" t="str">
            <v>NWF GR</v>
          </cell>
          <cell r="C209">
            <v>42</v>
          </cell>
          <cell r="D209">
            <v>153180.23</v>
          </cell>
          <cell r="E209">
            <v>97586</v>
          </cell>
          <cell r="F209">
            <v>41</v>
          </cell>
        </row>
        <row r="210">
          <cell r="A210">
            <v>655615</v>
          </cell>
          <cell r="B210" t="str">
            <v>OASIS HEALTHCARE</v>
          </cell>
          <cell r="C210">
            <v>431</v>
          </cell>
          <cell r="D210">
            <v>1606648.35</v>
          </cell>
          <cell r="E210">
            <v>4241316</v>
          </cell>
          <cell r="F210">
            <v>415</v>
          </cell>
        </row>
        <row r="211">
          <cell r="A211">
            <v>660147</v>
          </cell>
          <cell r="B211" t="str">
            <v>ON-LINE</v>
          </cell>
          <cell r="C211">
            <v>87</v>
          </cell>
          <cell r="D211">
            <v>390908.02</v>
          </cell>
          <cell r="E211">
            <v>339187</v>
          </cell>
          <cell r="F211">
            <v>86</v>
          </cell>
        </row>
        <row r="212">
          <cell r="A212">
            <v>663050</v>
          </cell>
          <cell r="B212" t="str">
            <v>OSBORNE&amp;LITTLE</v>
          </cell>
          <cell r="C212">
            <v>24</v>
          </cell>
          <cell r="D212">
            <v>418480.7</v>
          </cell>
          <cell r="E212">
            <v>96043</v>
          </cell>
          <cell r="F212">
            <v>23</v>
          </cell>
        </row>
        <row r="213">
          <cell r="A213">
            <v>668851</v>
          </cell>
          <cell r="B213" t="str">
            <v>PAN ANDEAN RES</v>
          </cell>
          <cell r="C213">
            <v>291</v>
          </cell>
          <cell r="D213">
            <v>873292.49</v>
          </cell>
          <cell r="E213">
            <v>5145114</v>
          </cell>
          <cell r="F213">
            <v>289</v>
          </cell>
        </row>
        <row r="214">
          <cell r="A214">
            <v>673071</v>
          </cell>
          <cell r="B214" t="str">
            <v>PATHFND PROP</v>
          </cell>
          <cell r="C214">
            <v>31</v>
          </cell>
          <cell r="D214">
            <v>121095.99</v>
          </cell>
          <cell r="E214">
            <v>867537</v>
          </cell>
          <cell r="F214">
            <v>31</v>
          </cell>
        </row>
        <row r="215">
          <cell r="A215">
            <v>678407</v>
          </cell>
          <cell r="B215" t="str">
            <v>PEEL HDS          </v>
          </cell>
          <cell r="C215">
            <v>14</v>
          </cell>
          <cell r="D215">
            <v>101628.38</v>
          </cell>
          <cell r="E215">
            <v>14718</v>
          </cell>
          <cell r="F215">
            <v>13</v>
          </cell>
        </row>
        <row r="216">
          <cell r="A216">
            <v>678344</v>
          </cell>
          <cell r="B216" t="str">
            <v>PEEL HDS PREF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>
            <v>683564</v>
          </cell>
          <cell r="B217" t="str">
            <v>PETRA DIAMND</v>
          </cell>
          <cell r="C217">
            <v>158</v>
          </cell>
          <cell r="D217">
            <v>669627.05</v>
          </cell>
          <cell r="E217">
            <v>1970600</v>
          </cell>
          <cell r="F217">
            <v>156</v>
          </cell>
        </row>
        <row r="218">
          <cell r="A218">
            <v>688183</v>
          </cell>
          <cell r="B218" t="str">
            <v>PILAT TECH ILS0.01</v>
          </cell>
          <cell r="C218">
            <v>62</v>
          </cell>
          <cell r="D218">
            <v>129169.7</v>
          </cell>
          <cell r="E218">
            <v>227306</v>
          </cell>
          <cell r="F218">
            <v>60</v>
          </cell>
        </row>
        <row r="219">
          <cell r="A219">
            <v>693875</v>
          </cell>
          <cell r="B219" t="str">
            <v>PO NA NA GRP</v>
          </cell>
          <cell r="C219">
            <v>256</v>
          </cell>
          <cell r="D219">
            <v>2782404.81</v>
          </cell>
          <cell r="E219">
            <v>2558230</v>
          </cell>
          <cell r="F219">
            <v>245</v>
          </cell>
        </row>
        <row r="220">
          <cell r="A220">
            <v>701518</v>
          </cell>
          <cell r="B220" t="str">
            <v>PRESTON NE</v>
          </cell>
          <cell r="C220">
            <v>7</v>
          </cell>
          <cell r="D220">
            <v>10198.88</v>
          </cell>
          <cell r="E220">
            <v>4690</v>
          </cell>
          <cell r="F220">
            <v>7</v>
          </cell>
        </row>
        <row r="221">
          <cell r="A221">
            <v>719618</v>
          </cell>
          <cell r="B221" t="str">
            <v>RADIO 1ST</v>
          </cell>
          <cell r="C221">
            <v>36</v>
          </cell>
          <cell r="D221">
            <v>145811.62</v>
          </cell>
          <cell r="E221">
            <v>346605</v>
          </cell>
          <cell r="F221">
            <v>31</v>
          </cell>
        </row>
        <row r="222">
          <cell r="A222">
            <v>721947</v>
          </cell>
          <cell r="B222" t="str">
            <v>RAMCO ENERGY</v>
          </cell>
          <cell r="C222">
            <v>147</v>
          </cell>
          <cell r="D222">
            <v>1000262.22</v>
          </cell>
          <cell r="E222">
            <v>251342</v>
          </cell>
          <cell r="F222">
            <v>135</v>
          </cell>
        </row>
        <row r="223">
          <cell r="A223">
            <v>731429</v>
          </cell>
          <cell r="B223" t="str">
            <v>REFLEC</v>
          </cell>
          <cell r="C223">
            <v>1094</v>
          </cell>
          <cell r="D223">
            <v>2537178.78</v>
          </cell>
          <cell r="E223">
            <v>32756844</v>
          </cell>
          <cell r="F223">
            <v>1071</v>
          </cell>
        </row>
        <row r="224">
          <cell r="A224">
            <v>738323</v>
          </cell>
          <cell r="B224" t="str">
            <v>RICE INS INV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>
            <v>761493</v>
          </cell>
          <cell r="B225" t="str">
            <v>ROBOT TEC SYS</v>
          </cell>
          <cell r="C225">
            <v>303</v>
          </cell>
          <cell r="D225">
            <v>3383338.71</v>
          </cell>
          <cell r="E225">
            <v>2242017</v>
          </cell>
          <cell r="F225">
            <v>271</v>
          </cell>
        </row>
        <row r="226">
          <cell r="A226">
            <v>772912</v>
          </cell>
          <cell r="B226" t="str">
            <v>XS LEISURE</v>
          </cell>
          <cell r="C226">
            <v>25</v>
          </cell>
          <cell r="D226">
            <v>25594.02</v>
          </cell>
          <cell r="E226">
            <v>531329</v>
          </cell>
          <cell r="F226">
            <v>24</v>
          </cell>
        </row>
        <row r="227">
          <cell r="A227">
            <v>3004009</v>
          </cell>
          <cell r="B227" t="str">
            <v>SCREEN</v>
          </cell>
          <cell r="C227">
            <v>804</v>
          </cell>
          <cell r="D227">
            <v>3004537.6</v>
          </cell>
          <cell r="E227">
            <v>3541017</v>
          </cell>
          <cell r="F227">
            <v>779</v>
          </cell>
        </row>
        <row r="228">
          <cell r="A228">
            <v>772354</v>
          </cell>
          <cell r="B228" t="str">
            <v>SELECTOR</v>
          </cell>
          <cell r="C228">
            <v>4</v>
          </cell>
          <cell r="D228">
            <v>1425</v>
          </cell>
          <cell r="E228">
            <v>50000</v>
          </cell>
          <cell r="F228">
            <v>3</v>
          </cell>
        </row>
        <row r="229">
          <cell r="A229">
            <v>803630</v>
          </cell>
          <cell r="B229" t="str">
            <v>SHELTON(M)GR</v>
          </cell>
          <cell r="C229">
            <v>13</v>
          </cell>
          <cell r="D229">
            <v>32028.93</v>
          </cell>
          <cell r="E229">
            <v>100858</v>
          </cell>
          <cell r="F229">
            <v>13</v>
          </cell>
        </row>
        <row r="230">
          <cell r="A230">
            <v>801021</v>
          </cell>
          <cell r="B230" t="str">
            <v>SIBIR EGY</v>
          </cell>
          <cell r="C230">
            <v>288</v>
          </cell>
          <cell r="D230">
            <v>2054274.41</v>
          </cell>
          <cell r="E230">
            <v>17069337</v>
          </cell>
          <cell r="F230">
            <v>281</v>
          </cell>
        </row>
        <row r="231">
          <cell r="A231">
            <v>738022</v>
          </cell>
          <cell r="B231" t="str">
            <v>SIBIR EGY 15%L02</v>
          </cell>
          <cell r="C231">
            <v>12</v>
          </cell>
          <cell r="D231">
            <v>1311.2</v>
          </cell>
          <cell r="E231">
            <v>117000</v>
          </cell>
          <cell r="F231">
            <v>11</v>
          </cell>
        </row>
        <row r="232">
          <cell r="A232">
            <v>687748</v>
          </cell>
          <cell r="B232" t="str">
            <v>SIRA BUS SERV</v>
          </cell>
          <cell r="C232">
            <v>30</v>
          </cell>
          <cell r="D232">
            <v>27563.09</v>
          </cell>
          <cell r="E232">
            <v>405813</v>
          </cell>
          <cell r="F232">
            <v>30</v>
          </cell>
        </row>
        <row r="233">
          <cell r="A233">
            <v>823713</v>
          </cell>
          <cell r="B233" t="str">
            <v>SOLID ST SUP</v>
          </cell>
          <cell r="C233">
            <v>35</v>
          </cell>
          <cell r="D233">
            <v>73312.37</v>
          </cell>
          <cell r="E233">
            <v>78811</v>
          </cell>
          <cell r="F233">
            <v>35</v>
          </cell>
        </row>
        <row r="234">
          <cell r="A234">
            <v>821513</v>
          </cell>
          <cell r="B234" t="str">
            <v>SOUNDTRACS</v>
          </cell>
          <cell r="C234">
            <v>9</v>
          </cell>
          <cell r="D234">
            <v>9813.8</v>
          </cell>
          <cell r="E234">
            <v>47118</v>
          </cell>
          <cell r="F234">
            <v>9</v>
          </cell>
        </row>
        <row r="235">
          <cell r="A235">
            <v>831471</v>
          </cell>
          <cell r="B235" t="str">
            <v>STHN VECTIS</v>
          </cell>
          <cell r="C235">
            <v>7</v>
          </cell>
          <cell r="D235">
            <v>11582.71</v>
          </cell>
          <cell r="E235">
            <v>37366</v>
          </cell>
          <cell r="F235">
            <v>7</v>
          </cell>
        </row>
        <row r="236">
          <cell r="A236">
            <v>865920</v>
          </cell>
          <cell r="B236" t="str">
            <v>SUTTON HARB HDS</v>
          </cell>
          <cell r="C236">
            <v>23</v>
          </cell>
          <cell r="D236">
            <v>161658.61</v>
          </cell>
          <cell r="E236">
            <v>102369</v>
          </cell>
          <cell r="F236">
            <v>23</v>
          </cell>
        </row>
        <row r="237">
          <cell r="A237">
            <v>869018</v>
          </cell>
          <cell r="B237" t="str">
            <v>SYS INT RES</v>
          </cell>
          <cell r="C237">
            <v>32</v>
          </cell>
          <cell r="D237">
            <v>22456.04</v>
          </cell>
          <cell r="E237">
            <v>48858</v>
          </cell>
          <cell r="F237">
            <v>32</v>
          </cell>
        </row>
        <row r="238">
          <cell r="A238">
            <v>303583</v>
          </cell>
          <cell r="B238" t="str">
            <v>TANDEM GR</v>
          </cell>
          <cell r="C238">
            <v>55</v>
          </cell>
          <cell r="D238">
            <v>319726.94</v>
          </cell>
          <cell r="E238">
            <v>6201191</v>
          </cell>
          <cell r="F238">
            <v>55</v>
          </cell>
        </row>
        <row r="239">
          <cell r="A239">
            <v>885898</v>
          </cell>
          <cell r="B239" t="str">
            <v>THEO-FENNELL</v>
          </cell>
          <cell r="C239">
            <v>3</v>
          </cell>
          <cell r="D239">
            <v>5733.84</v>
          </cell>
          <cell r="E239">
            <v>19464</v>
          </cell>
          <cell r="F239">
            <v>3</v>
          </cell>
        </row>
        <row r="240">
          <cell r="A240">
            <v>886590</v>
          </cell>
          <cell r="B240" t="str">
            <v>THOM.POTTS</v>
          </cell>
          <cell r="C240">
            <v>165</v>
          </cell>
          <cell r="D240">
            <v>490681.82</v>
          </cell>
          <cell r="E240">
            <v>5741698</v>
          </cell>
          <cell r="F240">
            <v>163</v>
          </cell>
        </row>
        <row r="241">
          <cell r="A241">
            <v>439132</v>
          </cell>
          <cell r="B241" t="str">
            <v>T.HOSKINS</v>
          </cell>
          <cell r="C241">
            <v>3</v>
          </cell>
          <cell r="D241">
            <v>6545</v>
          </cell>
          <cell r="E241">
            <v>303000</v>
          </cell>
          <cell r="F241">
            <v>3</v>
          </cell>
        </row>
        <row r="242">
          <cell r="A242">
            <v>936019</v>
          </cell>
          <cell r="B242" t="str">
            <v>TRNSNSE TECH      </v>
          </cell>
          <cell r="C242">
            <v>600</v>
          </cell>
          <cell r="D242">
            <v>17130163.61</v>
          </cell>
          <cell r="E242">
            <v>689851</v>
          </cell>
          <cell r="F242">
            <v>554</v>
          </cell>
        </row>
        <row r="243">
          <cell r="A243">
            <v>533175</v>
          </cell>
          <cell r="B243" t="str">
            <v>TRNSPRT SYSTMS</v>
          </cell>
          <cell r="C243">
            <v>4</v>
          </cell>
          <cell r="D243">
            <v>3356</v>
          </cell>
          <cell r="E243">
            <v>19400</v>
          </cell>
          <cell r="F243">
            <v>4</v>
          </cell>
        </row>
        <row r="244">
          <cell r="A244">
            <v>887407</v>
          </cell>
          <cell r="B244" t="str">
            <v>TRINITY CARE £1</v>
          </cell>
          <cell r="C244">
            <v>15</v>
          </cell>
          <cell r="D244">
            <v>61537.14</v>
          </cell>
          <cell r="E244">
            <v>36814</v>
          </cell>
          <cell r="F244">
            <v>14</v>
          </cell>
        </row>
        <row r="245">
          <cell r="A245">
            <v>915632</v>
          </cell>
          <cell r="B245" t="str">
            <v>UNIVENT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>
            <v>436166</v>
          </cell>
          <cell r="B246" t="str">
            <v>UNION             </v>
          </cell>
          <cell r="C246">
            <v>66</v>
          </cell>
          <cell r="D246">
            <v>3866010.32</v>
          </cell>
          <cell r="E246">
            <v>11885322</v>
          </cell>
          <cell r="F246">
            <v>64</v>
          </cell>
        </row>
        <row r="247">
          <cell r="A247">
            <v>915955</v>
          </cell>
          <cell r="B247" t="str">
            <v>UTD INDS          </v>
          </cell>
          <cell r="C247">
            <v>41</v>
          </cell>
          <cell r="D247">
            <v>85470.42</v>
          </cell>
          <cell r="E247">
            <v>1427120</v>
          </cell>
          <cell r="F247">
            <v>40</v>
          </cell>
        </row>
        <row r="248">
          <cell r="A248">
            <v>925835</v>
          </cell>
          <cell r="B248" t="str">
            <v>VFG</v>
          </cell>
          <cell r="C248">
            <v>162</v>
          </cell>
          <cell r="D248">
            <v>174946.52</v>
          </cell>
          <cell r="E248">
            <v>4145841</v>
          </cell>
          <cell r="F248">
            <v>158</v>
          </cell>
        </row>
        <row r="249">
          <cell r="A249">
            <v>929053</v>
          </cell>
          <cell r="B249" t="str">
            <v>VICTORY CO</v>
          </cell>
          <cell r="C249">
            <v>15</v>
          </cell>
          <cell r="D249">
            <v>10076.21</v>
          </cell>
          <cell r="E249">
            <v>388848</v>
          </cell>
          <cell r="F249">
            <v>15</v>
          </cell>
        </row>
        <row r="250">
          <cell r="A250">
            <v>930602</v>
          </cell>
          <cell r="B250" t="str">
            <v>VOSS NET</v>
          </cell>
          <cell r="C250">
            <v>24</v>
          </cell>
          <cell r="D250">
            <v>76406.12</v>
          </cell>
          <cell r="E250">
            <v>307618</v>
          </cell>
          <cell r="F250">
            <v>23</v>
          </cell>
        </row>
        <row r="251">
          <cell r="A251">
            <v>946289</v>
          </cell>
          <cell r="B251" t="str">
            <v>WEEKS GR</v>
          </cell>
          <cell r="C251">
            <v>143</v>
          </cell>
          <cell r="D251">
            <v>306252.9</v>
          </cell>
          <cell r="E251">
            <v>4199144</v>
          </cell>
          <cell r="F251">
            <v>143</v>
          </cell>
        </row>
        <row r="252">
          <cell r="A252">
            <v>953654</v>
          </cell>
          <cell r="B252" t="str">
            <v>W.BROM ALB</v>
          </cell>
          <cell r="C252">
            <v>12</v>
          </cell>
          <cell r="D252">
            <v>1045668.4</v>
          </cell>
          <cell r="E252">
            <v>14941</v>
          </cell>
          <cell r="F252">
            <v>12</v>
          </cell>
        </row>
        <row r="253">
          <cell r="A253">
            <v>955489</v>
          </cell>
          <cell r="B253" t="str">
            <v>W.SELECT</v>
          </cell>
          <cell r="C253">
            <v>18</v>
          </cell>
          <cell r="D253">
            <v>37001.8</v>
          </cell>
          <cell r="E253">
            <v>204250</v>
          </cell>
          <cell r="F253">
            <v>18</v>
          </cell>
        </row>
        <row r="254">
          <cell r="A254">
            <v>955724</v>
          </cell>
          <cell r="B254" t="str">
            <v>W.SELECT WTS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>
            <v>952156</v>
          </cell>
          <cell r="B255" t="str">
            <v>WESTMOUNT ENGY</v>
          </cell>
          <cell r="C255">
            <v>365</v>
          </cell>
          <cell r="D255">
            <v>1012802.53</v>
          </cell>
          <cell r="E255">
            <v>1243396</v>
          </cell>
          <cell r="F255">
            <v>360</v>
          </cell>
        </row>
        <row r="256">
          <cell r="A256">
            <v>971537</v>
          </cell>
          <cell r="B256" t="str">
            <v>WINCHESTER ENTERTN</v>
          </cell>
          <cell r="C256">
            <v>382</v>
          </cell>
          <cell r="D256">
            <v>2200304.86</v>
          </cell>
          <cell r="E256">
            <v>1144433</v>
          </cell>
          <cell r="F256">
            <v>369</v>
          </cell>
        </row>
        <row r="257">
          <cell r="A257">
            <v>984289</v>
          </cell>
          <cell r="B257" t="str">
            <v>WYNNSTAY PROPS</v>
          </cell>
          <cell r="C257">
            <v>3</v>
          </cell>
          <cell r="D257">
            <v>3388.75</v>
          </cell>
          <cell r="E257">
            <v>2150</v>
          </cell>
          <cell r="F257">
            <v>3</v>
          </cell>
        </row>
        <row r="258">
          <cell r="A258">
            <v>989217</v>
          </cell>
          <cell r="B258" t="str">
            <v>YEOMAN GR</v>
          </cell>
          <cell r="C258">
            <v>61</v>
          </cell>
          <cell r="D258">
            <v>149672.74</v>
          </cell>
          <cell r="E258">
            <v>49077</v>
          </cell>
          <cell r="F258">
            <v>58</v>
          </cell>
        </row>
        <row r="259">
          <cell r="A259">
            <v>40921</v>
          </cell>
          <cell r="B259" t="str">
            <v>SBS GROUP</v>
          </cell>
          <cell r="C259">
            <v>31</v>
          </cell>
          <cell r="D259">
            <v>51698.65</v>
          </cell>
          <cell r="E259">
            <v>116351</v>
          </cell>
          <cell r="F259">
            <v>30</v>
          </cell>
        </row>
        <row r="260">
          <cell r="A260">
            <v>42949</v>
          </cell>
          <cell r="B260" t="str">
            <v>HIGHLAND TIMBER</v>
          </cell>
          <cell r="C260">
            <v>5</v>
          </cell>
          <cell r="D260">
            <v>87858.56</v>
          </cell>
          <cell r="E260">
            <v>156280</v>
          </cell>
          <cell r="F260">
            <v>5</v>
          </cell>
        </row>
        <row r="261">
          <cell r="A261">
            <v>42950</v>
          </cell>
          <cell r="B261" t="str">
            <v>HIGHLAND TIMBER 5%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>
            <v>45528</v>
          </cell>
          <cell r="B262" t="str">
            <v>ARLINTN GR</v>
          </cell>
          <cell r="C262">
            <v>60</v>
          </cell>
          <cell r="D262">
            <v>173961.29</v>
          </cell>
          <cell r="E262">
            <v>527583</v>
          </cell>
          <cell r="F262">
            <v>60</v>
          </cell>
        </row>
        <row r="263">
          <cell r="A263">
            <v>53059</v>
          </cell>
          <cell r="B263" t="str">
            <v>DELCAM</v>
          </cell>
          <cell r="C263">
            <v>20</v>
          </cell>
          <cell r="D263">
            <v>72770.29</v>
          </cell>
          <cell r="E263">
            <v>39107</v>
          </cell>
          <cell r="F263">
            <v>20</v>
          </cell>
        </row>
        <row r="264">
          <cell r="A264">
            <v>99440</v>
          </cell>
          <cell r="B264" t="str">
            <v>BEAUFRT GR</v>
          </cell>
          <cell r="C264">
            <v>61</v>
          </cell>
          <cell r="D264">
            <v>35775.41</v>
          </cell>
          <cell r="E264">
            <v>2873914</v>
          </cell>
          <cell r="F264">
            <v>61</v>
          </cell>
        </row>
        <row r="265">
          <cell r="A265">
            <v>53327</v>
          </cell>
          <cell r="B265" t="str">
            <v>BAK SERV</v>
          </cell>
          <cell r="C265">
            <v>45</v>
          </cell>
          <cell r="D265">
            <v>27790</v>
          </cell>
          <cell r="E265">
            <v>2096317</v>
          </cell>
          <cell r="F265">
            <v>43</v>
          </cell>
        </row>
        <row r="266">
          <cell r="A266">
            <v>503123</v>
          </cell>
          <cell r="B266" t="str">
            <v>ENTERPRISE</v>
          </cell>
          <cell r="C266">
            <v>134</v>
          </cell>
          <cell r="D266">
            <v>5136623.72</v>
          </cell>
          <cell r="E266">
            <v>2525791</v>
          </cell>
          <cell r="F266">
            <v>110</v>
          </cell>
        </row>
        <row r="267">
          <cell r="A267">
            <v>848073</v>
          </cell>
          <cell r="B267" t="str">
            <v>FAIRPLACE</v>
          </cell>
          <cell r="C267">
            <v>12</v>
          </cell>
          <cell r="D267">
            <v>69826.32</v>
          </cell>
          <cell r="E267">
            <v>57405</v>
          </cell>
          <cell r="F267">
            <v>10</v>
          </cell>
        </row>
        <row r="268">
          <cell r="A268">
            <v>133984</v>
          </cell>
          <cell r="B268" t="str">
            <v>LANDRND</v>
          </cell>
          <cell r="C268">
            <v>248</v>
          </cell>
          <cell r="D268">
            <v>1045000.74</v>
          </cell>
          <cell r="E268">
            <v>302225</v>
          </cell>
          <cell r="F268">
            <v>244</v>
          </cell>
        </row>
        <row r="269">
          <cell r="A269">
            <v>134017</v>
          </cell>
          <cell r="B269" t="str">
            <v>PETREL RES</v>
          </cell>
          <cell r="C269">
            <v>51</v>
          </cell>
          <cell r="D269">
            <v>95689.03</v>
          </cell>
          <cell r="E269">
            <v>534180</v>
          </cell>
          <cell r="F269">
            <v>51</v>
          </cell>
        </row>
        <row r="270">
          <cell r="A270">
            <v>529992</v>
          </cell>
          <cell r="B270" t="str">
            <v>LEPCO</v>
          </cell>
          <cell r="C270">
            <v>8</v>
          </cell>
          <cell r="D270">
            <v>10491.04</v>
          </cell>
          <cell r="E270">
            <v>162963</v>
          </cell>
          <cell r="F270">
            <v>8</v>
          </cell>
        </row>
        <row r="271">
          <cell r="A271">
            <v>152600</v>
          </cell>
          <cell r="B271" t="str">
            <v>BULGIN  5P</v>
          </cell>
          <cell r="C271">
            <v>216</v>
          </cell>
          <cell r="D271">
            <v>419612.6</v>
          </cell>
          <cell r="E271">
            <v>2344541</v>
          </cell>
          <cell r="F271">
            <v>215</v>
          </cell>
        </row>
        <row r="272">
          <cell r="A272">
            <v>150035</v>
          </cell>
          <cell r="B272" t="str">
            <v>COMPTLND UK</v>
          </cell>
          <cell r="C272">
            <v>48</v>
          </cell>
          <cell r="D272">
            <v>111811.24</v>
          </cell>
          <cell r="E272">
            <v>157392</v>
          </cell>
          <cell r="F272">
            <v>46</v>
          </cell>
        </row>
        <row r="273">
          <cell r="A273">
            <v>150659</v>
          </cell>
          <cell r="B273" t="str">
            <v>NOTT FRST</v>
          </cell>
          <cell r="C273">
            <v>25</v>
          </cell>
          <cell r="D273">
            <v>12485.67</v>
          </cell>
          <cell r="E273">
            <v>102952</v>
          </cell>
          <cell r="F273">
            <v>25</v>
          </cell>
        </row>
        <row r="274">
          <cell r="A274">
            <v>152075</v>
          </cell>
          <cell r="B274" t="str">
            <v>SCIEN SYS</v>
          </cell>
          <cell r="C274">
            <v>46</v>
          </cell>
          <cell r="D274">
            <v>1753052.89</v>
          </cell>
          <cell r="E274">
            <v>308830</v>
          </cell>
          <cell r="F274">
            <v>42</v>
          </cell>
        </row>
        <row r="275">
          <cell r="A275">
            <v>759216</v>
          </cell>
          <cell r="B275" t="str">
            <v>BIRCHIN INTL</v>
          </cell>
          <cell r="C275">
            <v>259</v>
          </cell>
          <cell r="D275">
            <v>426796.28</v>
          </cell>
          <cell r="E275">
            <v>37589088</v>
          </cell>
          <cell r="F275">
            <v>255</v>
          </cell>
        </row>
        <row r="276">
          <cell r="A276">
            <v>157070</v>
          </cell>
          <cell r="B276" t="str">
            <v>BUCKLAND 15P</v>
          </cell>
          <cell r="C276">
            <v>26</v>
          </cell>
          <cell r="D276">
            <v>18687.35</v>
          </cell>
          <cell r="E276">
            <v>604206</v>
          </cell>
          <cell r="F276">
            <v>25</v>
          </cell>
        </row>
        <row r="277">
          <cell r="A277">
            <v>157092</v>
          </cell>
          <cell r="B277" t="str">
            <v>BUCKLAND WTS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>
            <v>157973</v>
          </cell>
          <cell r="B278" t="str">
            <v>HONCMB LEIS</v>
          </cell>
          <cell r="C278">
            <v>23</v>
          </cell>
          <cell r="D278">
            <v>139891.36</v>
          </cell>
          <cell r="E278">
            <v>180758</v>
          </cell>
          <cell r="F278">
            <v>20</v>
          </cell>
        </row>
        <row r="279">
          <cell r="A279">
            <v>158813</v>
          </cell>
          <cell r="B279" t="str">
            <v>SAVOY AM 10P</v>
          </cell>
          <cell r="C279">
            <v>9</v>
          </cell>
          <cell r="D279">
            <v>32978.55</v>
          </cell>
          <cell r="E279">
            <v>21736</v>
          </cell>
          <cell r="F279">
            <v>9</v>
          </cell>
        </row>
        <row r="280">
          <cell r="A280">
            <v>158006</v>
          </cell>
          <cell r="B280" t="str">
            <v>SOLITAIRE 10P</v>
          </cell>
          <cell r="C280">
            <v>15</v>
          </cell>
          <cell r="D280">
            <v>79513.22</v>
          </cell>
          <cell r="E280">
            <v>24395</v>
          </cell>
          <cell r="F280">
            <v>11</v>
          </cell>
        </row>
        <row r="281">
          <cell r="A281">
            <v>165727</v>
          </cell>
          <cell r="B281" t="str">
            <v>CRESCO INT 10P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>
            <v>182094</v>
          </cell>
          <cell r="B282" t="str">
            <v>CRC HDS</v>
          </cell>
          <cell r="C282">
            <v>275</v>
          </cell>
          <cell r="D282">
            <v>6074718.340000001</v>
          </cell>
          <cell r="E282">
            <v>3642383</v>
          </cell>
          <cell r="F282">
            <v>264</v>
          </cell>
        </row>
        <row r="283">
          <cell r="A283">
            <v>182083</v>
          </cell>
          <cell r="B283" t="str">
            <v>MINRPLNT SYS</v>
          </cell>
          <cell r="C283">
            <v>270</v>
          </cell>
          <cell r="D283">
            <v>4128832.69</v>
          </cell>
          <cell r="E283">
            <v>1074951</v>
          </cell>
          <cell r="F283">
            <v>242</v>
          </cell>
        </row>
        <row r="284">
          <cell r="A284">
            <v>946256</v>
          </cell>
          <cell r="B284" t="str">
            <v>ATLANTIC CASP RES</v>
          </cell>
          <cell r="C284">
            <v>1101</v>
          </cell>
          <cell r="D284">
            <v>1901468.17</v>
          </cell>
          <cell r="E284">
            <v>114584091</v>
          </cell>
          <cell r="F284">
            <v>1067</v>
          </cell>
        </row>
        <row r="285">
          <cell r="A285">
            <v>186148</v>
          </cell>
          <cell r="B285" t="str">
            <v>MAELOR</v>
          </cell>
          <cell r="C285">
            <v>323</v>
          </cell>
          <cell r="D285">
            <v>961320.04</v>
          </cell>
          <cell r="E285">
            <v>723854</v>
          </cell>
          <cell r="F285">
            <v>313</v>
          </cell>
        </row>
        <row r="286">
          <cell r="A286">
            <v>207458</v>
          </cell>
          <cell r="B286" t="str">
            <v>GENUS PLC</v>
          </cell>
          <cell r="C286">
            <v>49</v>
          </cell>
          <cell r="D286">
            <v>140045.66</v>
          </cell>
          <cell r="E286">
            <v>139420</v>
          </cell>
          <cell r="F286">
            <v>44</v>
          </cell>
        </row>
        <row r="287">
          <cell r="A287">
            <v>218289</v>
          </cell>
          <cell r="B287" t="str">
            <v>RANGE COOKER</v>
          </cell>
          <cell r="C287">
            <v>81</v>
          </cell>
          <cell r="D287">
            <v>187882.71</v>
          </cell>
          <cell r="E287">
            <v>1235007</v>
          </cell>
          <cell r="F287">
            <v>75</v>
          </cell>
        </row>
        <row r="288">
          <cell r="A288">
            <v>224015</v>
          </cell>
          <cell r="B288" t="str">
            <v>OPTOPLAST</v>
          </cell>
          <cell r="C288">
            <v>30</v>
          </cell>
          <cell r="D288">
            <v>60083.46</v>
          </cell>
          <cell r="E288">
            <v>113880</v>
          </cell>
          <cell r="F288">
            <v>30</v>
          </cell>
        </row>
        <row r="289">
          <cell r="A289">
            <v>224286</v>
          </cell>
          <cell r="B289" t="str">
            <v>RAP TECH GR</v>
          </cell>
          <cell r="C289">
            <v>8</v>
          </cell>
          <cell r="D289">
            <v>6840.1</v>
          </cell>
          <cell r="E289">
            <v>11825</v>
          </cell>
          <cell r="F289">
            <v>8</v>
          </cell>
        </row>
        <row r="290">
          <cell r="A290">
            <v>224907</v>
          </cell>
          <cell r="B290" t="str">
            <v>LONGMD GR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>
            <v>687793</v>
          </cell>
          <cell r="B291" t="str">
            <v>NORTHACRE</v>
          </cell>
          <cell r="C291">
            <v>32</v>
          </cell>
          <cell r="D291">
            <v>118837.19</v>
          </cell>
          <cell r="E291">
            <v>314475</v>
          </cell>
          <cell r="F291">
            <v>32</v>
          </cell>
        </row>
        <row r="292">
          <cell r="A292">
            <v>225591</v>
          </cell>
          <cell r="B292" t="str">
            <v>RAZORBACK AUD</v>
          </cell>
          <cell r="C292">
            <v>13</v>
          </cell>
          <cell r="D292">
            <v>11.45</v>
          </cell>
          <cell r="E292">
            <v>13</v>
          </cell>
          <cell r="F292">
            <v>13</v>
          </cell>
        </row>
        <row r="293">
          <cell r="A293">
            <v>225911</v>
          </cell>
          <cell r="B293" t="str">
            <v>GOOCH HSE</v>
          </cell>
          <cell r="C293">
            <v>197</v>
          </cell>
          <cell r="D293">
            <v>689605.58</v>
          </cell>
          <cell r="E293">
            <v>276076</v>
          </cell>
          <cell r="F293">
            <v>197</v>
          </cell>
        </row>
        <row r="294">
          <cell r="A294">
            <v>225922</v>
          </cell>
          <cell r="B294" t="str">
            <v>Hacas Grp</v>
          </cell>
          <cell r="C294">
            <v>28</v>
          </cell>
          <cell r="D294">
            <v>199400.68</v>
          </cell>
          <cell r="E294">
            <v>193117</v>
          </cell>
          <cell r="F294">
            <v>28</v>
          </cell>
        </row>
        <row r="295">
          <cell r="A295">
            <v>185907</v>
          </cell>
          <cell r="B295" t="str">
            <v>COMLAND 10P</v>
          </cell>
          <cell r="C295">
            <v>3</v>
          </cell>
          <cell r="D295">
            <v>5584.79</v>
          </cell>
          <cell r="E295">
            <v>2499</v>
          </cell>
          <cell r="F295">
            <v>3</v>
          </cell>
        </row>
        <row r="296">
          <cell r="A296">
            <v>236935</v>
          </cell>
          <cell r="B296" t="str">
            <v>BOND INTL SFWR</v>
          </cell>
          <cell r="C296">
            <v>129</v>
          </cell>
          <cell r="D296">
            <v>336848.08</v>
          </cell>
          <cell r="E296">
            <v>385547</v>
          </cell>
          <cell r="F296">
            <v>126</v>
          </cell>
        </row>
        <row r="297">
          <cell r="A297">
            <v>50384</v>
          </cell>
          <cell r="B297" t="str">
            <v>GRIFFIN MINING</v>
          </cell>
          <cell r="C297">
            <v>533</v>
          </cell>
          <cell r="D297">
            <v>1119334.33</v>
          </cell>
          <cell r="E297">
            <v>20816235</v>
          </cell>
          <cell r="F297">
            <v>520</v>
          </cell>
        </row>
        <row r="298">
          <cell r="A298">
            <v>794176</v>
          </cell>
          <cell r="B298" t="str">
            <v>JUMBO INTL</v>
          </cell>
          <cell r="C298">
            <v>18</v>
          </cell>
          <cell r="D298">
            <v>27073.2</v>
          </cell>
          <cell r="E298">
            <v>304759</v>
          </cell>
          <cell r="F298">
            <v>17</v>
          </cell>
        </row>
        <row r="299">
          <cell r="A299">
            <v>37699</v>
          </cell>
          <cell r="B299" t="str">
            <v>ADV TECHN(UK)</v>
          </cell>
          <cell r="C299">
            <v>145</v>
          </cell>
          <cell r="D299">
            <v>667834.48</v>
          </cell>
          <cell r="E299">
            <v>1522789</v>
          </cell>
          <cell r="F299">
            <v>136</v>
          </cell>
        </row>
        <row r="300">
          <cell r="A300">
            <v>256881</v>
          </cell>
          <cell r="B300" t="str">
            <v>LONRHO AFRICA</v>
          </cell>
          <cell r="C300">
            <v>159</v>
          </cell>
          <cell r="D300">
            <v>278415.39</v>
          </cell>
          <cell r="E300">
            <v>1916696</v>
          </cell>
          <cell r="F300">
            <v>150</v>
          </cell>
        </row>
        <row r="301">
          <cell r="A301">
            <v>256977</v>
          </cell>
          <cell r="B301" t="str">
            <v>SAFESTORE ORD5P</v>
          </cell>
          <cell r="C301">
            <v>142</v>
          </cell>
          <cell r="D301">
            <v>507365.27</v>
          </cell>
          <cell r="E301">
            <v>1023232</v>
          </cell>
          <cell r="F301">
            <v>132</v>
          </cell>
        </row>
        <row r="302">
          <cell r="A302">
            <v>257066</v>
          </cell>
          <cell r="B302" t="str">
            <v>PENNANT 20P</v>
          </cell>
          <cell r="C302">
            <v>3</v>
          </cell>
          <cell r="D302">
            <v>339.11</v>
          </cell>
          <cell r="E302">
            <v>563</v>
          </cell>
          <cell r="F302">
            <v>3</v>
          </cell>
        </row>
        <row r="303">
          <cell r="A303">
            <v>828064</v>
          </cell>
          <cell r="B303" t="str">
            <v>HARTFORD</v>
          </cell>
          <cell r="C303">
            <v>79</v>
          </cell>
          <cell r="D303">
            <v>1003561.43</v>
          </cell>
          <cell r="E303">
            <v>12919566</v>
          </cell>
          <cell r="F303">
            <v>78</v>
          </cell>
        </row>
        <row r="304">
          <cell r="A304">
            <v>258360</v>
          </cell>
          <cell r="B304" t="str">
            <v>PEEL HTLS</v>
          </cell>
          <cell r="C304">
            <v>15</v>
          </cell>
          <cell r="D304">
            <v>23024.81</v>
          </cell>
          <cell r="E304">
            <v>22991</v>
          </cell>
          <cell r="F304">
            <v>14</v>
          </cell>
        </row>
        <row r="305">
          <cell r="A305">
            <v>261896</v>
          </cell>
          <cell r="B305" t="str">
            <v>ENVRN POLY</v>
          </cell>
          <cell r="C305">
            <v>283</v>
          </cell>
          <cell r="D305">
            <v>506556.59</v>
          </cell>
          <cell r="E305">
            <v>2540088</v>
          </cell>
          <cell r="F305">
            <v>282</v>
          </cell>
        </row>
        <row r="306">
          <cell r="A306">
            <v>264356</v>
          </cell>
          <cell r="B306" t="str">
            <v>CLIP VEN          </v>
          </cell>
          <cell r="C306">
            <v>1</v>
          </cell>
          <cell r="D306">
            <v>1631.25</v>
          </cell>
          <cell r="E306">
            <v>3750</v>
          </cell>
          <cell r="F306">
            <v>1</v>
          </cell>
        </row>
        <row r="307">
          <cell r="A307">
            <v>267827</v>
          </cell>
          <cell r="B307" t="str">
            <v>VI GR</v>
          </cell>
          <cell r="C307">
            <v>3</v>
          </cell>
          <cell r="D307">
            <v>1969.5</v>
          </cell>
          <cell r="E307">
            <v>7800</v>
          </cell>
          <cell r="F307">
            <v>3</v>
          </cell>
        </row>
        <row r="308">
          <cell r="A308">
            <v>268949</v>
          </cell>
          <cell r="B308" t="str">
            <v>DESIRE PETROLEUM</v>
          </cell>
          <cell r="C308">
            <v>423</v>
          </cell>
          <cell r="D308">
            <v>949652.12</v>
          </cell>
          <cell r="E308">
            <v>4556057</v>
          </cell>
          <cell r="F308">
            <v>415</v>
          </cell>
        </row>
        <row r="309">
          <cell r="A309">
            <v>5498042</v>
          </cell>
          <cell r="B309" t="str">
            <v>SODRA PETROL CNV</v>
          </cell>
          <cell r="C309">
            <v>12</v>
          </cell>
          <cell r="D309">
            <v>15066.79</v>
          </cell>
          <cell r="E309">
            <v>83800</v>
          </cell>
          <cell r="F309">
            <v>12</v>
          </cell>
        </row>
        <row r="310">
          <cell r="A310">
            <v>275853</v>
          </cell>
          <cell r="B310" t="str">
            <v>DIMNSION RES</v>
          </cell>
          <cell r="C310">
            <v>9</v>
          </cell>
          <cell r="D310">
            <v>5462.5</v>
          </cell>
          <cell r="E310">
            <v>597500</v>
          </cell>
          <cell r="F310">
            <v>8</v>
          </cell>
        </row>
        <row r="311">
          <cell r="A311">
            <v>899167</v>
          </cell>
          <cell r="B311" t="str">
            <v>Chorion</v>
          </cell>
          <cell r="C311">
            <v>1250</v>
          </cell>
          <cell r="D311">
            <v>20629034.580000002</v>
          </cell>
          <cell r="E311">
            <v>64779290</v>
          </cell>
          <cell r="F311">
            <v>1211</v>
          </cell>
        </row>
        <row r="312">
          <cell r="A312">
            <v>185930</v>
          </cell>
          <cell r="B312" t="str">
            <v>PROBUS 10P        </v>
          </cell>
          <cell r="C312">
            <v>68</v>
          </cell>
          <cell r="D312">
            <v>140303.64</v>
          </cell>
          <cell r="E312">
            <v>3199833</v>
          </cell>
          <cell r="F312">
            <v>65</v>
          </cell>
        </row>
        <row r="313">
          <cell r="A313">
            <v>278379</v>
          </cell>
          <cell r="B313" t="str">
            <v>JAMES R KNOW(HOLD)</v>
          </cell>
          <cell r="C313">
            <v>49</v>
          </cell>
          <cell r="D313">
            <v>122322.21</v>
          </cell>
          <cell r="E313">
            <v>212619</v>
          </cell>
          <cell r="F313">
            <v>48</v>
          </cell>
        </row>
        <row r="314">
          <cell r="A314">
            <v>290306</v>
          </cell>
          <cell r="B314" t="str">
            <v>ANGLO SIB OIL</v>
          </cell>
          <cell r="C314">
            <v>24</v>
          </cell>
          <cell r="D314">
            <v>1213064.59</v>
          </cell>
          <cell r="E314">
            <v>4104872</v>
          </cell>
          <cell r="F314">
            <v>24</v>
          </cell>
        </row>
        <row r="315">
          <cell r="A315">
            <v>291332</v>
          </cell>
          <cell r="B315" t="str">
            <v>ADVAL GR</v>
          </cell>
          <cell r="C315">
            <v>37</v>
          </cell>
          <cell r="D315">
            <v>57635.22</v>
          </cell>
          <cell r="E315">
            <v>107124</v>
          </cell>
          <cell r="F315">
            <v>36</v>
          </cell>
        </row>
        <row r="316">
          <cell r="A316">
            <v>926032</v>
          </cell>
          <cell r="B316" t="str">
            <v>UA GRP            </v>
          </cell>
          <cell r="C316">
            <v>14</v>
          </cell>
          <cell r="D316">
            <v>71999.09</v>
          </cell>
          <cell r="E316">
            <v>26936</v>
          </cell>
          <cell r="F316">
            <v>14</v>
          </cell>
        </row>
        <row r="317">
          <cell r="A317">
            <v>292012</v>
          </cell>
          <cell r="B317" t="str">
            <v>ATA GR</v>
          </cell>
          <cell r="C317">
            <v>50</v>
          </cell>
          <cell r="D317">
            <v>144029.57</v>
          </cell>
          <cell r="E317">
            <v>172545</v>
          </cell>
          <cell r="F317">
            <v>49</v>
          </cell>
        </row>
        <row r="318">
          <cell r="A318">
            <v>704227</v>
          </cell>
          <cell r="B318" t="str">
            <v>BILLAM 0.1p</v>
          </cell>
          <cell r="C318">
            <v>337</v>
          </cell>
          <cell r="D318">
            <v>402933.56</v>
          </cell>
          <cell r="E318">
            <v>47618681</v>
          </cell>
          <cell r="F318">
            <v>334</v>
          </cell>
        </row>
        <row r="319">
          <cell r="A319">
            <v>292465</v>
          </cell>
          <cell r="B319" t="str">
            <v>MURRY FIN</v>
          </cell>
          <cell r="C319">
            <v>34</v>
          </cell>
          <cell r="D319">
            <v>42494.85</v>
          </cell>
          <cell r="E319">
            <v>1004265</v>
          </cell>
          <cell r="F319">
            <v>33</v>
          </cell>
        </row>
        <row r="320">
          <cell r="A320">
            <v>292595</v>
          </cell>
          <cell r="B320" t="str">
            <v>INTERIOR SERV</v>
          </cell>
          <cell r="C320">
            <v>75</v>
          </cell>
          <cell r="D320">
            <v>1521483.87</v>
          </cell>
          <cell r="E320">
            <v>408049</v>
          </cell>
          <cell r="F320">
            <v>71</v>
          </cell>
        </row>
        <row r="321">
          <cell r="A321">
            <v>97121</v>
          </cell>
          <cell r="B321" t="str">
            <v>BILSTON&amp;BATT</v>
          </cell>
          <cell r="C321">
            <v>6</v>
          </cell>
          <cell r="D321">
            <v>81698</v>
          </cell>
          <cell r="E321">
            <v>300800</v>
          </cell>
          <cell r="F321">
            <v>6</v>
          </cell>
        </row>
        <row r="322">
          <cell r="A322">
            <v>310419</v>
          </cell>
          <cell r="B322" t="str">
            <v>PROTEOME SC</v>
          </cell>
          <cell r="C322">
            <v>507</v>
          </cell>
          <cell r="D322">
            <v>2517989.32</v>
          </cell>
          <cell r="E322">
            <v>5374934</v>
          </cell>
          <cell r="F322">
            <v>489</v>
          </cell>
        </row>
        <row r="323">
          <cell r="A323">
            <v>308339</v>
          </cell>
          <cell r="B323" t="str">
            <v>DOWNTEX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>
            <v>401670</v>
          </cell>
          <cell r="B324" t="str">
            <v>SURGICAL INNOV</v>
          </cell>
          <cell r="C324">
            <v>101</v>
          </cell>
          <cell r="D324">
            <v>105523.74</v>
          </cell>
          <cell r="E324">
            <v>6211884</v>
          </cell>
          <cell r="F324">
            <v>98</v>
          </cell>
        </row>
        <row r="325">
          <cell r="A325">
            <v>102650</v>
          </cell>
          <cell r="B325" t="str">
            <v>BIOFOCUS</v>
          </cell>
          <cell r="C325">
            <v>182</v>
          </cell>
          <cell r="D325">
            <v>3351350.89</v>
          </cell>
          <cell r="E325">
            <v>745159</v>
          </cell>
          <cell r="F325">
            <v>161</v>
          </cell>
        </row>
        <row r="326">
          <cell r="A326">
            <v>375366</v>
          </cell>
          <cell r="B326" t="str">
            <v>PREM DIR GRP 5P</v>
          </cell>
          <cell r="C326">
            <v>20</v>
          </cell>
          <cell r="D326">
            <v>41270.21</v>
          </cell>
          <cell r="E326">
            <v>31005</v>
          </cell>
          <cell r="F326">
            <v>20</v>
          </cell>
        </row>
        <row r="327">
          <cell r="A327">
            <v>378224</v>
          </cell>
          <cell r="B327" t="str">
            <v>METNOR GRP 1P</v>
          </cell>
          <cell r="C327">
            <v>96</v>
          </cell>
          <cell r="D327">
            <v>305466.24</v>
          </cell>
          <cell r="E327">
            <v>121152</v>
          </cell>
          <cell r="F327">
            <v>91</v>
          </cell>
        </row>
        <row r="328">
          <cell r="A328">
            <v>391533</v>
          </cell>
          <cell r="B328" t="str">
            <v>FIRSTN DIAMNDS</v>
          </cell>
          <cell r="C328">
            <v>118</v>
          </cell>
          <cell r="D328">
            <v>260416.24</v>
          </cell>
          <cell r="E328">
            <v>341590</v>
          </cell>
          <cell r="F328">
            <v>117</v>
          </cell>
        </row>
        <row r="329">
          <cell r="A329">
            <v>391975</v>
          </cell>
          <cell r="B329" t="str">
            <v>MEDIA CONTENT</v>
          </cell>
          <cell r="C329">
            <v>136</v>
          </cell>
          <cell r="D329">
            <v>144812.42</v>
          </cell>
          <cell r="E329">
            <v>4648165</v>
          </cell>
          <cell r="F329">
            <v>133</v>
          </cell>
        </row>
        <row r="330">
          <cell r="A330">
            <v>413169</v>
          </cell>
          <cell r="B330" t="str">
            <v>INTER LK FDS</v>
          </cell>
          <cell r="C330">
            <v>260</v>
          </cell>
          <cell r="D330">
            <v>1130168.79</v>
          </cell>
          <cell r="E330">
            <v>307590</v>
          </cell>
          <cell r="F330">
            <v>252</v>
          </cell>
        </row>
        <row r="331">
          <cell r="A331">
            <v>293004</v>
          </cell>
          <cell r="B331" t="str">
            <v>SYSTEMS INTL GRP</v>
          </cell>
          <cell r="C331">
            <v>48</v>
          </cell>
          <cell r="D331">
            <v>171823.36</v>
          </cell>
          <cell r="E331">
            <v>649072</v>
          </cell>
          <cell r="F331">
            <v>48</v>
          </cell>
        </row>
        <row r="332">
          <cell r="A332">
            <v>665584</v>
          </cell>
          <cell r="B332" t="str">
            <v>PRIV COM FIN 8%</v>
          </cell>
          <cell r="C332">
            <v>1</v>
          </cell>
          <cell r="D332">
            <v>83.13</v>
          </cell>
          <cell r="E332">
            <v>9500</v>
          </cell>
          <cell r="F332">
            <v>0</v>
          </cell>
        </row>
        <row r="333">
          <cell r="A333">
            <v>418937</v>
          </cell>
          <cell r="B333" t="str">
            <v>PRIV COM FINANCE</v>
          </cell>
          <cell r="C333">
            <v>482</v>
          </cell>
          <cell r="D333">
            <v>1314664.53</v>
          </cell>
          <cell r="E333">
            <v>1942730</v>
          </cell>
          <cell r="F333">
            <v>480</v>
          </cell>
        </row>
        <row r="334">
          <cell r="A334">
            <v>99860</v>
          </cell>
          <cell r="B334" t="str">
            <v>BIRMINGHAM CITY</v>
          </cell>
          <cell r="C334">
            <v>56</v>
          </cell>
          <cell r="D334">
            <v>54200.5</v>
          </cell>
          <cell r="E334">
            <v>300263</v>
          </cell>
          <cell r="F334">
            <v>55</v>
          </cell>
        </row>
        <row r="335">
          <cell r="A335">
            <v>293446</v>
          </cell>
          <cell r="B335" t="str">
            <v>PUBS'N'BARS</v>
          </cell>
          <cell r="C335">
            <v>26</v>
          </cell>
          <cell r="D335">
            <v>89205.33</v>
          </cell>
          <cell r="E335">
            <v>278317</v>
          </cell>
          <cell r="F335">
            <v>26</v>
          </cell>
        </row>
        <row r="336">
          <cell r="A336">
            <v>825203</v>
          </cell>
          <cell r="B336" t="str">
            <v>MV SPORTS GRP</v>
          </cell>
          <cell r="C336">
            <v>297</v>
          </cell>
          <cell r="D336">
            <v>236288.16</v>
          </cell>
          <cell r="E336">
            <v>32443864</v>
          </cell>
          <cell r="F336">
            <v>297</v>
          </cell>
        </row>
        <row r="337">
          <cell r="A337">
            <v>433996</v>
          </cell>
          <cell r="B337" t="str">
            <v>OLD MONK</v>
          </cell>
          <cell r="C337">
            <v>115</v>
          </cell>
          <cell r="D337">
            <v>374083.08</v>
          </cell>
          <cell r="E337">
            <v>545328</v>
          </cell>
          <cell r="F337">
            <v>112</v>
          </cell>
        </row>
        <row r="338">
          <cell r="A338">
            <v>989671</v>
          </cell>
          <cell r="B338" t="str">
            <v>MANO RIVER        </v>
          </cell>
          <cell r="C338">
            <v>53</v>
          </cell>
          <cell r="D338">
            <v>335490.07</v>
          </cell>
          <cell r="E338">
            <v>4575728</v>
          </cell>
          <cell r="F338">
            <v>52</v>
          </cell>
        </row>
        <row r="339">
          <cell r="A339">
            <v>2990046</v>
          </cell>
          <cell r="B339" t="str">
            <v>MANO RIVER Can reg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>
            <v>87058</v>
          </cell>
          <cell r="B340" t="str">
            <v>GTL RESOURCESPLC</v>
          </cell>
          <cell r="C340">
            <v>121</v>
          </cell>
          <cell r="D340">
            <v>337468.79</v>
          </cell>
          <cell r="E340">
            <v>1935165</v>
          </cell>
          <cell r="F340">
            <v>116</v>
          </cell>
        </row>
        <row r="341">
          <cell r="A341">
            <v>438485</v>
          </cell>
          <cell r="B341" t="str">
            <v>O/S TOOL&amp;ENGY</v>
          </cell>
          <cell r="C341">
            <v>22</v>
          </cell>
          <cell r="D341">
            <v>71287</v>
          </cell>
          <cell r="E341">
            <v>3093502</v>
          </cell>
          <cell r="F341">
            <v>17</v>
          </cell>
        </row>
        <row r="342">
          <cell r="A342">
            <v>149141</v>
          </cell>
          <cell r="B342" t="str">
            <v>10 GROUP</v>
          </cell>
          <cell r="C342">
            <v>337</v>
          </cell>
          <cell r="D342">
            <v>364435.06</v>
          </cell>
          <cell r="E342">
            <v>73064952</v>
          </cell>
          <cell r="F342">
            <v>331</v>
          </cell>
        </row>
        <row r="343">
          <cell r="A343">
            <v>446831</v>
          </cell>
          <cell r="B343" t="str">
            <v>REGEN THERAPEUTICS</v>
          </cell>
          <cell r="C343">
            <v>377</v>
          </cell>
          <cell r="D343">
            <v>927290.97</v>
          </cell>
          <cell r="E343">
            <v>2955623</v>
          </cell>
          <cell r="F343">
            <v>361</v>
          </cell>
        </row>
        <row r="344">
          <cell r="A344">
            <v>448473</v>
          </cell>
          <cell r="B344" t="str">
            <v>CONNAUGHT</v>
          </cell>
          <cell r="C344">
            <v>140</v>
          </cell>
          <cell r="D344">
            <v>3018325.71</v>
          </cell>
          <cell r="E344">
            <v>889384</v>
          </cell>
          <cell r="F344">
            <v>132</v>
          </cell>
        </row>
        <row r="345">
          <cell r="A345">
            <v>449164</v>
          </cell>
          <cell r="B345" t="str">
            <v>WILLINGTON</v>
          </cell>
          <cell r="C345">
            <v>6</v>
          </cell>
          <cell r="D345">
            <v>16352.56</v>
          </cell>
          <cell r="E345">
            <v>30514</v>
          </cell>
          <cell r="F345">
            <v>6</v>
          </cell>
        </row>
        <row r="346">
          <cell r="A346">
            <v>450285</v>
          </cell>
          <cell r="B346" t="str">
            <v>ARTISAN(UK)</v>
          </cell>
          <cell r="C346">
            <v>791</v>
          </cell>
          <cell r="D346">
            <v>2027306.07</v>
          </cell>
          <cell r="E346">
            <v>17447657</v>
          </cell>
          <cell r="F346">
            <v>780</v>
          </cell>
        </row>
        <row r="347">
          <cell r="A347">
            <v>517555</v>
          </cell>
          <cell r="B347" t="str">
            <v>ORCHARD FURN</v>
          </cell>
          <cell r="C347">
            <v>491</v>
          </cell>
          <cell r="D347">
            <v>3907203.5</v>
          </cell>
          <cell r="E347">
            <v>466570981</v>
          </cell>
          <cell r="F347">
            <v>488</v>
          </cell>
        </row>
        <row r="348">
          <cell r="A348">
            <v>502904</v>
          </cell>
          <cell r="B348" t="str">
            <v>NBA QUANTM</v>
          </cell>
          <cell r="C348">
            <v>2</v>
          </cell>
          <cell r="D348">
            <v>4920</v>
          </cell>
          <cell r="E348">
            <v>4500</v>
          </cell>
          <cell r="F348">
            <v>2</v>
          </cell>
        </row>
        <row r="349">
          <cell r="A349">
            <v>376314</v>
          </cell>
          <cell r="B349" t="str">
            <v>GLD PRO</v>
          </cell>
          <cell r="C349">
            <v>25</v>
          </cell>
          <cell r="D349">
            <v>188613.02</v>
          </cell>
          <cell r="E349">
            <v>1080173</v>
          </cell>
          <cell r="F349">
            <v>19</v>
          </cell>
        </row>
        <row r="350">
          <cell r="A350">
            <v>571186</v>
          </cell>
          <cell r="B350" t="str">
            <v>SHERRY FITZGERALD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>
            <v>108948</v>
          </cell>
          <cell r="B351" t="str">
            <v>BOGOD GR</v>
          </cell>
          <cell r="C351">
            <v>1</v>
          </cell>
          <cell r="D351">
            <v>0.81</v>
          </cell>
          <cell r="E351">
            <v>1</v>
          </cell>
          <cell r="F351">
            <v>1</v>
          </cell>
        </row>
        <row r="352">
          <cell r="A352">
            <v>108960</v>
          </cell>
          <cell r="B352" t="str">
            <v>BOGOD GR'A'(RST.V)</v>
          </cell>
          <cell r="C352">
            <v>1</v>
          </cell>
          <cell r="D352">
            <v>0.27</v>
          </cell>
          <cell r="E352">
            <v>1</v>
          </cell>
          <cell r="F352">
            <v>1</v>
          </cell>
        </row>
        <row r="353">
          <cell r="A353">
            <v>951625</v>
          </cell>
          <cell r="B353" t="str">
            <v>SPRTNGBT.COM(UK)</v>
          </cell>
          <cell r="C353">
            <v>463</v>
          </cell>
          <cell r="D353">
            <v>5120448.75</v>
          </cell>
          <cell r="E353">
            <v>4018411</v>
          </cell>
          <cell r="F353">
            <v>398</v>
          </cell>
        </row>
        <row r="354">
          <cell r="A354">
            <v>251701</v>
          </cell>
          <cell r="B354" t="str">
            <v>XPERTISE GROUP</v>
          </cell>
          <cell r="C354">
            <v>15</v>
          </cell>
          <cell r="D354">
            <v>11091.95</v>
          </cell>
          <cell r="E354">
            <v>119978</v>
          </cell>
          <cell r="F354">
            <v>15</v>
          </cell>
        </row>
        <row r="355">
          <cell r="A355">
            <v>2412227</v>
          </cell>
          <cell r="B355" t="str">
            <v>JETCAM INT</v>
          </cell>
          <cell r="C355">
            <v>16</v>
          </cell>
          <cell r="D355">
            <v>11217.56</v>
          </cell>
          <cell r="E355">
            <v>73236</v>
          </cell>
          <cell r="F355">
            <v>14</v>
          </cell>
        </row>
        <row r="356">
          <cell r="A356">
            <v>683854</v>
          </cell>
          <cell r="B356" t="str">
            <v>PERTHSHIRE LEIS</v>
          </cell>
          <cell r="C356">
            <v>10</v>
          </cell>
          <cell r="D356">
            <v>13606.88</v>
          </cell>
          <cell r="E356">
            <v>617144</v>
          </cell>
          <cell r="F356">
            <v>10</v>
          </cell>
        </row>
        <row r="357">
          <cell r="A357">
            <v>683865</v>
          </cell>
          <cell r="B357" t="str">
            <v>COMP BUS SERV</v>
          </cell>
          <cell r="C357">
            <v>144</v>
          </cell>
          <cell r="D357">
            <v>294106.68</v>
          </cell>
          <cell r="E357">
            <v>262611</v>
          </cell>
          <cell r="F357">
            <v>140</v>
          </cell>
        </row>
        <row r="358">
          <cell r="A358">
            <v>687782</v>
          </cell>
          <cell r="B358" t="str">
            <v>ALIBI COMM</v>
          </cell>
          <cell r="C358">
            <v>3</v>
          </cell>
          <cell r="D358">
            <v>3526.03</v>
          </cell>
          <cell r="E358">
            <v>17301</v>
          </cell>
          <cell r="F358">
            <v>3</v>
          </cell>
        </row>
        <row r="359">
          <cell r="A359">
            <v>2435376</v>
          </cell>
          <cell r="B359" t="str">
            <v>GBLNET FIN       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>
            <v>937119</v>
          </cell>
          <cell r="B360" t="str">
            <v>GBLNET FIN 'A'</v>
          </cell>
          <cell r="C360">
            <v>57</v>
          </cell>
          <cell r="D360">
            <v>181728.07</v>
          </cell>
          <cell r="E360">
            <v>5735182</v>
          </cell>
          <cell r="F360">
            <v>48</v>
          </cell>
        </row>
        <row r="361">
          <cell r="A361">
            <v>692894</v>
          </cell>
          <cell r="B361" t="str">
            <v>UNITE GRP 8% Conv</v>
          </cell>
          <cell r="C361">
            <v>1</v>
          </cell>
          <cell r="D361">
            <v>55.59</v>
          </cell>
          <cell r="E361">
            <v>5100</v>
          </cell>
          <cell r="F361">
            <v>1</v>
          </cell>
        </row>
        <row r="362">
          <cell r="A362">
            <v>721442</v>
          </cell>
          <cell r="B362" t="str">
            <v>CPL RESRCES</v>
          </cell>
          <cell r="C362">
            <v>1</v>
          </cell>
          <cell r="D362">
            <v>261.25</v>
          </cell>
          <cell r="E362">
            <v>500</v>
          </cell>
          <cell r="F362">
            <v>1</v>
          </cell>
        </row>
        <row r="363">
          <cell r="A363">
            <v>728153</v>
          </cell>
          <cell r="B363" t="str">
            <v>REXONLINE</v>
          </cell>
          <cell r="C363">
            <v>164</v>
          </cell>
          <cell r="D363">
            <v>849066.97</v>
          </cell>
          <cell r="E363">
            <v>1280804</v>
          </cell>
          <cell r="F363">
            <v>161</v>
          </cell>
        </row>
        <row r="364">
          <cell r="A364">
            <v>725369</v>
          </cell>
          <cell r="B364" t="str">
            <v>CARLISLE HDS NPV</v>
          </cell>
          <cell r="C364">
            <v>27</v>
          </cell>
          <cell r="D364">
            <v>87778.36</v>
          </cell>
          <cell r="E364">
            <v>27935</v>
          </cell>
          <cell r="F364">
            <v>26</v>
          </cell>
        </row>
        <row r="365">
          <cell r="A365">
            <v>734570</v>
          </cell>
          <cell r="B365" t="str">
            <v>INTERMEDIATE</v>
          </cell>
          <cell r="C365">
            <v>73</v>
          </cell>
          <cell r="D365">
            <v>332420.68</v>
          </cell>
          <cell r="E365">
            <v>12113684</v>
          </cell>
          <cell r="F365">
            <v>66</v>
          </cell>
        </row>
        <row r="366">
          <cell r="A366">
            <v>735249</v>
          </cell>
          <cell r="B366" t="str">
            <v>RDL GRP</v>
          </cell>
          <cell r="C366">
            <v>9</v>
          </cell>
          <cell r="D366">
            <v>18938.45</v>
          </cell>
          <cell r="E366">
            <v>17648</v>
          </cell>
          <cell r="F366">
            <v>9</v>
          </cell>
        </row>
        <row r="367">
          <cell r="A367">
            <v>650847</v>
          </cell>
          <cell r="B367" t="str">
            <v>EQUATOR GRP</v>
          </cell>
          <cell r="C367">
            <v>2</v>
          </cell>
          <cell r="D367">
            <v>809.92</v>
          </cell>
          <cell r="E367">
            <v>3311</v>
          </cell>
          <cell r="F367">
            <v>2</v>
          </cell>
        </row>
        <row r="368">
          <cell r="A368">
            <v>650858</v>
          </cell>
          <cell r="B368" t="str">
            <v>EQUATOR GRP WTS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>
            <v>745613</v>
          </cell>
          <cell r="B369" t="str">
            <v>ULTIMATE LEISURE</v>
          </cell>
          <cell r="C369">
            <v>98</v>
          </cell>
          <cell r="D369">
            <v>653290.47</v>
          </cell>
          <cell r="E369">
            <v>406121</v>
          </cell>
          <cell r="F369">
            <v>97</v>
          </cell>
        </row>
        <row r="370">
          <cell r="A370">
            <v>487108</v>
          </cell>
          <cell r="B370" t="str">
            <v>CLUFF MINING</v>
          </cell>
          <cell r="C370">
            <v>434</v>
          </cell>
          <cell r="D370">
            <v>3523389</v>
          </cell>
          <cell r="E370">
            <v>1757298</v>
          </cell>
          <cell r="F370">
            <v>423</v>
          </cell>
        </row>
        <row r="371">
          <cell r="A371">
            <v>769851</v>
          </cell>
          <cell r="B371" t="str">
            <v>BARON</v>
          </cell>
          <cell r="C371">
            <v>12</v>
          </cell>
          <cell r="D371">
            <v>12969.88</v>
          </cell>
          <cell r="E371">
            <v>54287</v>
          </cell>
          <cell r="F371">
            <v>12</v>
          </cell>
        </row>
        <row r="372">
          <cell r="A372">
            <v>798413</v>
          </cell>
          <cell r="B372" t="str">
            <v>TOTALISE</v>
          </cell>
          <cell r="C372">
            <v>64</v>
          </cell>
          <cell r="D372">
            <v>30799.56</v>
          </cell>
          <cell r="E372">
            <v>518137</v>
          </cell>
          <cell r="F372">
            <v>64</v>
          </cell>
        </row>
        <row r="373">
          <cell r="A373">
            <v>798662</v>
          </cell>
          <cell r="B373" t="str">
            <v>STARIT.COM</v>
          </cell>
          <cell r="C373">
            <v>48</v>
          </cell>
          <cell r="D373">
            <v>47599.59</v>
          </cell>
          <cell r="E373">
            <v>1747259</v>
          </cell>
          <cell r="F373">
            <v>48</v>
          </cell>
        </row>
        <row r="374">
          <cell r="A374">
            <v>824675</v>
          </cell>
          <cell r="B374" t="str">
            <v>EUROLNK MAN SERV  </v>
          </cell>
          <cell r="C374">
            <v>1</v>
          </cell>
          <cell r="D374">
            <v>626.4</v>
          </cell>
          <cell r="E374">
            <v>1305</v>
          </cell>
          <cell r="F374">
            <v>1</v>
          </cell>
        </row>
        <row r="375">
          <cell r="A375">
            <v>825151</v>
          </cell>
          <cell r="B375" t="str">
            <v>NETVEST.COM</v>
          </cell>
          <cell r="C375">
            <v>24</v>
          </cell>
          <cell r="D375">
            <v>164611.79</v>
          </cell>
          <cell r="E375">
            <v>581547</v>
          </cell>
          <cell r="F375">
            <v>23</v>
          </cell>
        </row>
        <row r="376">
          <cell r="A376">
            <v>825162</v>
          </cell>
          <cell r="B376" t="str">
            <v>NETVEST.COM WTS</v>
          </cell>
          <cell r="C376">
            <v>1</v>
          </cell>
          <cell r="D376">
            <v>72</v>
          </cell>
          <cell r="E376">
            <v>1000</v>
          </cell>
          <cell r="F376">
            <v>1</v>
          </cell>
        </row>
        <row r="377">
          <cell r="A377">
            <v>116178</v>
          </cell>
          <cell r="B377" t="str">
            <v>BOWNESS LEIS</v>
          </cell>
          <cell r="C377">
            <v>1</v>
          </cell>
          <cell r="D377">
            <v>258.25</v>
          </cell>
          <cell r="E377">
            <v>100</v>
          </cell>
          <cell r="F377">
            <v>1</v>
          </cell>
        </row>
        <row r="378">
          <cell r="A378">
            <v>826853</v>
          </cell>
          <cell r="B378" t="str">
            <v>TOLENT            </v>
          </cell>
          <cell r="C378">
            <v>6</v>
          </cell>
          <cell r="D378">
            <v>17687.75</v>
          </cell>
          <cell r="E378">
            <v>62900</v>
          </cell>
          <cell r="F378">
            <v>6</v>
          </cell>
        </row>
        <row r="379">
          <cell r="A379">
            <v>454005</v>
          </cell>
          <cell r="B379" t="str">
            <v>GREENCHIP INV</v>
          </cell>
          <cell r="C379">
            <v>3</v>
          </cell>
          <cell r="D379">
            <v>2212.3</v>
          </cell>
          <cell r="E379">
            <v>39300</v>
          </cell>
          <cell r="F379">
            <v>3</v>
          </cell>
        </row>
        <row r="380">
          <cell r="A380">
            <v>829517</v>
          </cell>
          <cell r="B380" t="str">
            <v>IFTE              </v>
          </cell>
          <cell r="C380">
            <v>78</v>
          </cell>
          <cell r="D380">
            <v>1090470.02</v>
          </cell>
          <cell r="E380">
            <v>1083073</v>
          </cell>
          <cell r="F380">
            <v>71</v>
          </cell>
        </row>
        <row r="381">
          <cell r="A381">
            <v>278551</v>
          </cell>
          <cell r="B381" t="str">
            <v>AMBIENT</v>
          </cell>
          <cell r="C381">
            <v>198</v>
          </cell>
          <cell r="D381">
            <v>1195650.78</v>
          </cell>
          <cell r="E381">
            <v>1040133</v>
          </cell>
          <cell r="F381">
            <v>188</v>
          </cell>
        </row>
        <row r="382">
          <cell r="A382">
            <v>845580</v>
          </cell>
          <cell r="B382" t="str">
            <v>AQUA PLAT         </v>
          </cell>
          <cell r="C382">
            <v>441</v>
          </cell>
          <cell r="D382">
            <v>14592455.190000003</v>
          </cell>
          <cell r="E382">
            <v>4367723</v>
          </cell>
          <cell r="F382">
            <v>381</v>
          </cell>
        </row>
        <row r="383">
          <cell r="A383">
            <v>846378</v>
          </cell>
          <cell r="B383" t="str">
            <v>PROPERTY INT      </v>
          </cell>
          <cell r="C383">
            <v>22</v>
          </cell>
          <cell r="D383">
            <v>16215.23</v>
          </cell>
          <cell r="E383">
            <v>165435</v>
          </cell>
          <cell r="F383">
            <v>22</v>
          </cell>
        </row>
        <row r="384">
          <cell r="A384">
            <v>849816</v>
          </cell>
          <cell r="B384" t="str">
            <v>MONOTUB INDSTRS   </v>
          </cell>
          <cell r="C384">
            <v>36</v>
          </cell>
          <cell r="D384">
            <v>1600291.2</v>
          </cell>
          <cell r="E384">
            <v>405157</v>
          </cell>
          <cell r="F384">
            <v>36</v>
          </cell>
        </row>
        <row r="385">
          <cell r="A385">
            <v>120083</v>
          </cell>
          <cell r="B385" t="str">
            <v>BRANCOTE HDS</v>
          </cell>
          <cell r="C385">
            <v>680</v>
          </cell>
          <cell r="D385">
            <v>11118683.09</v>
          </cell>
          <cell r="E385">
            <v>6885059</v>
          </cell>
          <cell r="F385">
            <v>625</v>
          </cell>
        </row>
        <row r="386">
          <cell r="A386">
            <v>852892</v>
          </cell>
          <cell r="B386" t="str">
            <v>THREE W.NET       </v>
          </cell>
          <cell r="C386">
            <v>28</v>
          </cell>
          <cell r="D386">
            <v>16788.22</v>
          </cell>
          <cell r="E386">
            <v>331438</v>
          </cell>
          <cell r="F386">
            <v>27</v>
          </cell>
        </row>
        <row r="387">
          <cell r="A387">
            <v>853271</v>
          </cell>
          <cell r="B387" t="str">
            <v>HEREWARD VNTRS</v>
          </cell>
          <cell r="C387">
            <v>328</v>
          </cell>
          <cell r="D387">
            <v>1021368.02</v>
          </cell>
          <cell r="E387">
            <v>8826489</v>
          </cell>
          <cell r="F387">
            <v>320</v>
          </cell>
        </row>
        <row r="388">
          <cell r="A388">
            <v>855017</v>
          </cell>
          <cell r="B388" t="str">
            <v>JAMIES BARS       </v>
          </cell>
          <cell r="C388">
            <v>64</v>
          </cell>
          <cell r="D388">
            <v>201357.25</v>
          </cell>
          <cell r="E388">
            <v>377654</v>
          </cell>
          <cell r="F388">
            <v>62</v>
          </cell>
        </row>
        <row r="389">
          <cell r="A389">
            <v>855028</v>
          </cell>
          <cell r="B389" t="str">
            <v>NEWMEDIA SPRK     </v>
          </cell>
          <cell r="C389">
            <v>505</v>
          </cell>
          <cell r="D389">
            <v>4178080.48</v>
          </cell>
          <cell r="E389">
            <v>21190521</v>
          </cell>
          <cell r="F389">
            <v>479</v>
          </cell>
        </row>
        <row r="390">
          <cell r="A390">
            <v>694920</v>
          </cell>
          <cell r="B390" t="str">
            <v>NEWMEDIA SPRK W</v>
          </cell>
          <cell r="C390">
            <v>95</v>
          </cell>
          <cell r="D390">
            <v>79432</v>
          </cell>
          <cell r="E390">
            <v>4418738</v>
          </cell>
          <cell r="F390">
            <v>86</v>
          </cell>
        </row>
        <row r="391">
          <cell r="A391">
            <v>72719</v>
          </cell>
          <cell r="B391" t="str">
            <v>MEDI@INVEST</v>
          </cell>
          <cell r="C391">
            <v>202</v>
          </cell>
          <cell r="D391">
            <v>121321.08</v>
          </cell>
          <cell r="E391">
            <v>11089600</v>
          </cell>
          <cell r="F391">
            <v>198</v>
          </cell>
        </row>
        <row r="392">
          <cell r="A392">
            <v>878393</v>
          </cell>
          <cell r="B392" t="str">
            <v>PURE ENTS         </v>
          </cell>
          <cell r="C392">
            <v>138</v>
          </cell>
          <cell r="D392">
            <v>358513.98</v>
          </cell>
          <cell r="E392">
            <v>13076475</v>
          </cell>
          <cell r="F392">
            <v>137</v>
          </cell>
        </row>
        <row r="393">
          <cell r="A393">
            <v>880990</v>
          </cell>
          <cell r="B393" t="str">
            <v>ADPTV VENT        </v>
          </cell>
          <cell r="C393">
            <v>16</v>
          </cell>
          <cell r="D393">
            <v>21437.61</v>
          </cell>
          <cell r="E393">
            <v>121425</v>
          </cell>
          <cell r="F393">
            <v>16</v>
          </cell>
        </row>
        <row r="394">
          <cell r="A394">
            <v>882349</v>
          </cell>
          <cell r="B394" t="str">
            <v>HARRIER GRP       </v>
          </cell>
          <cell r="C394">
            <v>167</v>
          </cell>
          <cell r="D394">
            <v>1619167.04</v>
          </cell>
          <cell r="E394">
            <v>1726976</v>
          </cell>
          <cell r="F394">
            <v>153</v>
          </cell>
        </row>
        <row r="395">
          <cell r="A395">
            <v>667676</v>
          </cell>
          <cell r="B395" t="str">
            <v>IMS MAXIMS</v>
          </cell>
          <cell r="C395">
            <v>74</v>
          </cell>
          <cell r="D395">
            <v>140460.95</v>
          </cell>
          <cell r="E395">
            <v>1601342</v>
          </cell>
          <cell r="F395">
            <v>71</v>
          </cell>
        </row>
        <row r="396">
          <cell r="A396">
            <v>3047703</v>
          </cell>
          <cell r="B396" t="str">
            <v>CLOVER CORP       </v>
          </cell>
          <cell r="C396">
            <v>45</v>
          </cell>
          <cell r="D396">
            <v>79360.68</v>
          </cell>
          <cell r="E396">
            <v>689604</v>
          </cell>
          <cell r="F396">
            <v>41</v>
          </cell>
        </row>
        <row r="397">
          <cell r="A397">
            <v>3047725</v>
          </cell>
          <cell r="B397" t="str">
            <v>CLOVER CORP      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A398">
            <v>885456</v>
          </cell>
          <cell r="B398" t="str">
            <v>TERTIARY MINERALS </v>
          </cell>
          <cell r="C398">
            <v>41</v>
          </cell>
          <cell r="D398">
            <v>68181.78</v>
          </cell>
          <cell r="E398">
            <v>431639</v>
          </cell>
          <cell r="F398">
            <v>41</v>
          </cell>
        </row>
        <row r="399">
          <cell r="A399">
            <v>229021</v>
          </cell>
          <cell r="B399" t="str">
            <v>MEZZANINE GROUP</v>
          </cell>
          <cell r="C399">
            <v>46</v>
          </cell>
          <cell r="D399">
            <v>38518.38</v>
          </cell>
          <cell r="E399">
            <v>420508</v>
          </cell>
          <cell r="F399">
            <v>46</v>
          </cell>
        </row>
        <row r="400">
          <cell r="A400">
            <v>923691</v>
          </cell>
          <cell r="B400" t="str">
            <v>DOMINO'S PIZZA    </v>
          </cell>
          <cell r="C400">
            <v>268</v>
          </cell>
          <cell r="D400">
            <v>810245.09</v>
          </cell>
          <cell r="E400">
            <v>1257119</v>
          </cell>
          <cell r="F400">
            <v>263</v>
          </cell>
        </row>
        <row r="401">
          <cell r="A401">
            <v>923851</v>
          </cell>
          <cell r="B401" t="str">
            <v>PROPAN HMS        </v>
          </cell>
          <cell r="C401">
            <v>45</v>
          </cell>
          <cell r="D401">
            <v>514658.31</v>
          </cell>
          <cell r="E401">
            <v>2546863</v>
          </cell>
          <cell r="F401">
            <v>44</v>
          </cell>
        </row>
        <row r="402">
          <cell r="A402">
            <v>924230</v>
          </cell>
          <cell r="B402" t="str">
            <v>ZOA CORP          </v>
          </cell>
          <cell r="C402">
            <v>32</v>
          </cell>
          <cell r="D402">
            <v>34957.3</v>
          </cell>
          <cell r="E402">
            <v>258496</v>
          </cell>
          <cell r="F402">
            <v>32</v>
          </cell>
        </row>
        <row r="403">
          <cell r="A403">
            <v>831307</v>
          </cell>
          <cell r="B403" t="str">
            <v>PRIMEENT          </v>
          </cell>
          <cell r="C403">
            <v>110</v>
          </cell>
          <cell r="D403">
            <v>135596.1</v>
          </cell>
          <cell r="E403">
            <v>9661440</v>
          </cell>
          <cell r="F403">
            <v>110</v>
          </cell>
        </row>
        <row r="404">
          <cell r="A404">
            <v>693217</v>
          </cell>
          <cell r="B404" t="str">
            <v>SOPHEON           </v>
          </cell>
          <cell r="C404">
            <v>253</v>
          </cell>
          <cell r="D404">
            <v>806336.51</v>
          </cell>
          <cell r="E404">
            <v>1313971</v>
          </cell>
          <cell r="F404">
            <v>237</v>
          </cell>
        </row>
        <row r="405">
          <cell r="A405">
            <v>152860</v>
          </cell>
          <cell r="B405" t="str">
            <v>E-CAPITAL INVES WT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A406">
            <v>152859</v>
          </cell>
          <cell r="B406" t="str">
            <v>E-CAPITAL INVESTME</v>
          </cell>
          <cell r="C406">
            <v>260</v>
          </cell>
          <cell r="D406">
            <v>1156444.55</v>
          </cell>
          <cell r="E406">
            <v>44027568</v>
          </cell>
          <cell r="F406">
            <v>235</v>
          </cell>
        </row>
        <row r="407">
          <cell r="A407">
            <v>575694</v>
          </cell>
          <cell r="B407" t="str">
            <v>AUIRON ENERGY</v>
          </cell>
          <cell r="C407">
            <v>305</v>
          </cell>
          <cell r="D407">
            <v>1552650.13</v>
          </cell>
          <cell r="E407">
            <v>5177558</v>
          </cell>
          <cell r="F407">
            <v>294</v>
          </cell>
        </row>
        <row r="408">
          <cell r="A408">
            <v>936569</v>
          </cell>
          <cell r="B408" t="str">
            <v>ACQUISITOR        </v>
          </cell>
          <cell r="C408">
            <v>8</v>
          </cell>
          <cell r="D408">
            <v>49382.5</v>
          </cell>
          <cell r="E408">
            <v>15750</v>
          </cell>
          <cell r="F408">
            <v>6</v>
          </cell>
        </row>
        <row r="409">
          <cell r="A409">
            <v>936990</v>
          </cell>
          <cell r="B409" t="str">
            <v>RTS NETWORKS      </v>
          </cell>
          <cell r="C409">
            <v>93</v>
          </cell>
          <cell r="D409">
            <v>203311.71</v>
          </cell>
          <cell r="E409">
            <v>1436637</v>
          </cell>
          <cell r="F409">
            <v>85</v>
          </cell>
        </row>
        <row r="410">
          <cell r="A410">
            <v>937089</v>
          </cell>
          <cell r="B410" t="str">
            <v>WESTSIDE ACQ'NS   </v>
          </cell>
          <cell r="C410">
            <v>54</v>
          </cell>
          <cell r="D410">
            <v>87493.98</v>
          </cell>
          <cell r="E410">
            <v>2066709</v>
          </cell>
          <cell r="F410">
            <v>54</v>
          </cell>
        </row>
        <row r="411">
          <cell r="A411">
            <v>937108</v>
          </cell>
          <cell r="B411" t="str">
            <v>WESTSIDE ACQ'NS Wt</v>
          </cell>
          <cell r="C411">
            <v>1</v>
          </cell>
          <cell r="D411">
            <v>300</v>
          </cell>
          <cell r="E411">
            <v>20000</v>
          </cell>
          <cell r="F411">
            <v>1</v>
          </cell>
        </row>
        <row r="412">
          <cell r="A412">
            <v>937409</v>
          </cell>
          <cell r="B412" t="str">
            <v>AUTO IND GRP      </v>
          </cell>
          <cell r="C412">
            <v>7</v>
          </cell>
          <cell r="D412">
            <v>3535.85</v>
          </cell>
          <cell r="E412">
            <v>34985</v>
          </cell>
          <cell r="F412">
            <v>7</v>
          </cell>
        </row>
        <row r="413">
          <cell r="A413">
            <v>256535</v>
          </cell>
          <cell r="B413" t="str">
            <v>ADV VISUAL COMM</v>
          </cell>
          <cell r="C413">
            <v>110</v>
          </cell>
          <cell r="D413">
            <v>148404.63</v>
          </cell>
          <cell r="E413">
            <v>2874527</v>
          </cell>
          <cell r="F413">
            <v>106</v>
          </cell>
        </row>
        <row r="414">
          <cell r="A414">
            <v>942760</v>
          </cell>
          <cell r="B414" t="str">
            <v>UNDERWRT SUBS     </v>
          </cell>
          <cell r="C414">
            <v>15</v>
          </cell>
          <cell r="D414">
            <v>21529.04</v>
          </cell>
          <cell r="E414">
            <v>403284</v>
          </cell>
          <cell r="F414">
            <v>15</v>
          </cell>
        </row>
        <row r="415">
          <cell r="A415">
            <v>942771</v>
          </cell>
          <cell r="B415" t="str">
            <v>UNDERWRT SUBS WTS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A416">
            <v>942889</v>
          </cell>
          <cell r="B416" t="str">
            <v>BLMS BRES HLD     </v>
          </cell>
          <cell r="C416">
            <v>22</v>
          </cell>
          <cell r="D416">
            <v>42546.86</v>
          </cell>
          <cell r="E416">
            <v>35253</v>
          </cell>
          <cell r="F416">
            <v>21</v>
          </cell>
        </row>
        <row r="417">
          <cell r="A417">
            <v>943655</v>
          </cell>
          <cell r="B417" t="str">
            <v>VEOS              </v>
          </cell>
          <cell r="C417">
            <v>86</v>
          </cell>
          <cell r="D417">
            <v>239890.21</v>
          </cell>
          <cell r="E417">
            <v>359256</v>
          </cell>
          <cell r="F417">
            <v>85</v>
          </cell>
        </row>
        <row r="418">
          <cell r="A418">
            <v>944432</v>
          </cell>
          <cell r="B418" t="str">
            <v>E-PRIMEFINANCIAL  </v>
          </cell>
          <cell r="C418">
            <v>171</v>
          </cell>
          <cell r="D418">
            <v>232141.15</v>
          </cell>
          <cell r="E418">
            <v>5829970</v>
          </cell>
          <cell r="F418">
            <v>165</v>
          </cell>
        </row>
        <row r="419">
          <cell r="A419">
            <v>160506</v>
          </cell>
          <cell r="B419" t="str">
            <v>GAMING INT        </v>
          </cell>
          <cell r="C419">
            <v>116</v>
          </cell>
          <cell r="D419">
            <v>405523.86</v>
          </cell>
          <cell r="E419">
            <v>1575080</v>
          </cell>
          <cell r="F419">
            <v>105</v>
          </cell>
        </row>
        <row r="420">
          <cell r="A420">
            <v>199801</v>
          </cell>
          <cell r="B420" t="str">
            <v>BRIS&amp;WEST INV</v>
          </cell>
          <cell r="C420">
            <v>93</v>
          </cell>
          <cell r="D420">
            <v>163959.32</v>
          </cell>
          <cell r="E420">
            <v>1944275</v>
          </cell>
          <cell r="F420">
            <v>92</v>
          </cell>
        </row>
        <row r="421">
          <cell r="A421">
            <v>180991</v>
          </cell>
          <cell r="B421" t="str">
            <v>ACTIONLEISURE     </v>
          </cell>
          <cell r="C421">
            <v>16</v>
          </cell>
          <cell r="D421">
            <v>13199.21</v>
          </cell>
          <cell r="E421">
            <v>253049</v>
          </cell>
          <cell r="F421">
            <v>16</v>
          </cell>
        </row>
        <row r="422">
          <cell r="A422">
            <v>948359</v>
          </cell>
          <cell r="B422" t="str">
            <v>UNIVERSE GRP</v>
          </cell>
          <cell r="C422">
            <v>145</v>
          </cell>
          <cell r="D422">
            <v>440082.87</v>
          </cell>
          <cell r="E422">
            <v>975416</v>
          </cell>
          <cell r="F422">
            <v>142</v>
          </cell>
        </row>
        <row r="423">
          <cell r="A423">
            <v>941530</v>
          </cell>
          <cell r="B423" t="str">
            <v>9TH FLR</v>
          </cell>
          <cell r="C423">
            <v>93</v>
          </cell>
          <cell r="D423">
            <v>260221.49</v>
          </cell>
          <cell r="E423">
            <v>5425507</v>
          </cell>
          <cell r="F423">
            <v>90</v>
          </cell>
        </row>
        <row r="424">
          <cell r="A424">
            <v>955520</v>
          </cell>
          <cell r="B424" t="str">
            <v>WEST175MED        </v>
          </cell>
          <cell r="C424">
            <v>42</v>
          </cell>
          <cell r="D424">
            <v>361516.83</v>
          </cell>
          <cell r="E424">
            <v>305782</v>
          </cell>
          <cell r="F424">
            <v>39</v>
          </cell>
        </row>
        <row r="425">
          <cell r="A425">
            <v>29209</v>
          </cell>
          <cell r="B425" t="str">
            <v>ACTIF GP          </v>
          </cell>
          <cell r="C425">
            <v>24</v>
          </cell>
          <cell r="D425">
            <v>76757.68</v>
          </cell>
          <cell r="E425">
            <v>3512293</v>
          </cell>
          <cell r="F425">
            <v>21</v>
          </cell>
        </row>
        <row r="426">
          <cell r="A426">
            <v>474047</v>
          </cell>
          <cell r="B426" t="str">
            <v>FORBDEN TECH      </v>
          </cell>
          <cell r="C426">
            <v>170</v>
          </cell>
          <cell r="D426">
            <v>307828.79</v>
          </cell>
          <cell r="E426">
            <v>497344</v>
          </cell>
          <cell r="F426">
            <v>165</v>
          </cell>
        </row>
        <row r="427">
          <cell r="A427">
            <v>41441</v>
          </cell>
          <cell r="B427" t="str">
            <v>TOTALLY           </v>
          </cell>
          <cell r="C427">
            <v>7</v>
          </cell>
          <cell r="D427">
            <v>4340.5</v>
          </cell>
          <cell r="E427">
            <v>74200</v>
          </cell>
          <cell r="F427">
            <v>6</v>
          </cell>
        </row>
        <row r="428">
          <cell r="A428">
            <v>44600</v>
          </cell>
          <cell r="B428" t="str">
            <v>EASIER            </v>
          </cell>
          <cell r="C428">
            <v>16</v>
          </cell>
          <cell r="D428">
            <v>50307.52</v>
          </cell>
          <cell r="E428">
            <v>258681</v>
          </cell>
          <cell r="F428">
            <v>13</v>
          </cell>
        </row>
        <row r="429">
          <cell r="A429">
            <v>128850</v>
          </cell>
          <cell r="B429" t="str">
            <v>BRIT BLOODSTK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A430">
            <v>58009</v>
          </cell>
          <cell r="B430" t="str">
            <v>STOCKCUBE</v>
          </cell>
          <cell r="C430">
            <v>5</v>
          </cell>
          <cell r="D430">
            <v>10523.22</v>
          </cell>
          <cell r="E430">
            <v>93561</v>
          </cell>
          <cell r="F430">
            <v>5</v>
          </cell>
        </row>
        <row r="431">
          <cell r="A431">
            <v>467832</v>
          </cell>
          <cell r="B431" t="str">
            <v>MINCO</v>
          </cell>
          <cell r="C431">
            <v>104</v>
          </cell>
          <cell r="D431">
            <v>96316.66</v>
          </cell>
          <cell r="E431">
            <v>783149</v>
          </cell>
          <cell r="F431">
            <v>103</v>
          </cell>
        </row>
        <row r="432">
          <cell r="A432">
            <v>103909</v>
          </cell>
          <cell r="B432" t="str">
            <v>ABERDEEN FC       </v>
          </cell>
          <cell r="C432">
            <v>2</v>
          </cell>
          <cell r="D432">
            <v>2668</v>
          </cell>
          <cell r="E432">
            <v>3260</v>
          </cell>
          <cell r="F432">
            <v>2</v>
          </cell>
        </row>
        <row r="433">
          <cell r="A433">
            <v>109101</v>
          </cell>
          <cell r="B433" t="str">
            <v>E-DIST.NET</v>
          </cell>
          <cell r="C433">
            <v>100</v>
          </cell>
          <cell r="D433">
            <v>114818.04</v>
          </cell>
          <cell r="E433">
            <v>1128242</v>
          </cell>
          <cell r="F433">
            <v>97</v>
          </cell>
        </row>
        <row r="434">
          <cell r="A434">
            <v>114990</v>
          </cell>
          <cell r="B434" t="str">
            <v>PRNTPOT.COM       </v>
          </cell>
          <cell r="C434">
            <v>16</v>
          </cell>
          <cell r="D434">
            <v>29394.28</v>
          </cell>
          <cell r="E434">
            <v>2375716</v>
          </cell>
          <cell r="F434">
            <v>16</v>
          </cell>
        </row>
        <row r="435">
          <cell r="A435">
            <v>134181</v>
          </cell>
          <cell r="B435" t="str">
            <v>E-XENTRIC</v>
          </cell>
          <cell r="C435">
            <v>54</v>
          </cell>
          <cell r="D435">
            <v>694198.23</v>
          </cell>
          <cell r="E435">
            <v>5737274</v>
          </cell>
          <cell r="F435">
            <v>52</v>
          </cell>
        </row>
        <row r="436">
          <cell r="A436">
            <v>120232</v>
          </cell>
          <cell r="B436" t="str">
            <v>ENTERPRISEASIA    </v>
          </cell>
          <cell r="C436">
            <v>67</v>
          </cell>
          <cell r="D436">
            <v>41380.39</v>
          </cell>
          <cell r="E436">
            <v>1965929</v>
          </cell>
          <cell r="F436">
            <v>66</v>
          </cell>
        </row>
        <row r="437">
          <cell r="A437">
            <v>125141</v>
          </cell>
          <cell r="B437" t="str">
            <v>NANOUNIVERSE</v>
          </cell>
          <cell r="C437">
            <v>91</v>
          </cell>
          <cell r="D437">
            <v>1272499.26</v>
          </cell>
          <cell r="E437">
            <v>2294132</v>
          </cell>
          <cell r="F437">
            <v>87</v>
          </cell>
        </row>
        <row r="438">
          <cell r="A438">
            <v>125561</v>
          </cell>
          <cell r="B438" t="str">
            <v>TOPNTCH HLTH CLB</v>
          </cell>
          <cell r="C438">
            <v>10</v>
          </cell>
          <cell r="D438">
            <v>12409.53</v>
          </cell>
          <cell r="E438">
            <v>16429</v>
          </cell>
          <cell r="F438">
            <v>10</v>
          </cell>
        </row>
        <row r="439">
          <cell r="A439">
            <v>126360</v>
          </cell>
          <cell r="B439" t="str">
            <v>CONVERGENCE HLDGS </v>
          </cell>
          <cell r="C439">
            <v>13</v>
          </cell>
          <cell r="D439">
            <v>47836.74</v>
          </cell>
          <cell r="E439">
            <v>276030</v>
          </cell>
          <cell r="F439">
            <v>13</v>
          </cell>
        </row>
        <row r="440">
          <cell r="A440">
            <v>138893</v>
          </cell>
          <cell r="B440" t="str">
            <v>INTCHNLGY</v>
          </cell>
          <cell r="C440">
            <v>280</v>
          </cell>
          <cell r="D440">
            <v>8909820.88</v>
          </cell>
          <cell r="E440">
            <v>2695447</v>
          </cell>
          <cell r="F440">
            <v>257</v>
          </cell>
        </row>
        <row r="441">
          <cell r="A441">
            <v>150530</v>
          </cell>
          <cell r="B441" t="str">
            <v>FOCUS SOL GRP</v>
          </cell>
          <cell r="C441">
            <v>52</v>
          </cell>
          <cell r="D441">
            <v>2881780.75</v>
          </cell>
          <cell r="E441">
            <v>3639453</v>
          </cell>
          <cell r="F441">
            <v>46</v>
          </cell>
        </row>
        <row r="442">
          <cell r="A442">
            <v>151403</v>
          </cell>
          <cell r="B442" t="str">
            <v>LEGEN INV</v>
          </cell>
          <cell r="C442">
            <v>297</v>
          </cell>
          <cell r="D442">
            <v>565777.03</v>
          </cell>
          <cell r="E442">
            <v>17583348</v>
          </cell>
          <cell r="F442">
            <v>293</v>
          </cell>
        </row>
        <row r="443">
          <cell r="A443">
            <v>348012</v>
          </cell>
          <cell r="B443" t="str">
            <v>FOUNTAINS</v>
          </cell>
          <cell r="C443">
            <v>87</v>
          </cell>
          <cell r="D443">
            <v>243140.6</v>
          </cell>
          <cell r="E443">
            <v>211438</v>
          </cell>
          <cell r="F443">
            <v>86</v>
          </cell>
        </row>
        <row r="444">
          <cell r="A444">
            <v>182607</v>
          </cell>
          <cell r="B444" t="str">
            <v>TORNADO GROUP</v>
          </cell>
          <cell r="C444">
            <v>166</v>
          </cell>
          <cell r="D444">
            <v>1176302.66</v>
          </cell>
          <cell r="E444">
            <v>1972407</v>
          </cell>
          <cell r="F444">
            <v>158</v>
          </cell>
        </row>
        <row r="445">
          <cell r="A445">
            <v>188520</v>
          </cell>
          <cell r="B445" t="str">
            <v>VIANET GRP</v>
          </cell>
          <cell r="C445">
            <v>22</v>
          </cell>
          <cell r="D445">
            <v>20814.97</v>
          </cell>
          <cell r="E445">
            <v>148570</v>
          </cell>
          <cell r="F445">
            <v>22</v>
          </cell>
        </row>
        <row r="446">
          <cell r="A446">
            <v>821308</v>
          </cell>
          <cell r="B446" t="str">
            <v>I2S</v>
          </cell>
          <cell r="C446">
            <v>9</v>
          </cell>
          <cell r="D446">
            <v>27611.35</v>
          </cell>
          <cell r="E446">
            <v>51694</v>
          </cell>
          <cell r="F446">
            <v>8</v>
          </cell>
        </row>
        <row r="447">
          <cell r="A447">
            <v>197140</v>
          </cell>
          <cell r="B447" t="str">
            <v>BIZZBUILD.COM</v>
          </cell>
          <cell r="C447">
            <v>40</v>
          </cell>
          <cell r="D447">
            <v>35815.75</v>
          </cell>
          <cell r="E447">
            <v>760513</v>
          </cell>
          <cell r="F447">
            <v>40</v>
          </cell>
        </row>
        <row r="448">
          <cell r="A448">
            <v>218085</v>
          </cell>
          <cell r="B448" t="str">
            <v>IBNET</v>
          </cell>
          <cell r="C448">
            <v>16</v>
          </cell>
          <cell r="D448">
            <v>13388.55</v>
          </cell>
          <cell r="E448">
            <v>40668</v>
          </cell>
          <cell r="F448">
            <v>14</v>
          </cell>
        </row>
        <row r="449">
          <cell r="A449">
            <v>224208</v>
          </cell>
          <cell r="B449" t="str">
            <v>FLCRM PHRM</v>
          </cell>
          <cell r="C449">
            <v>754</v>
          </cell>
          <cell r="D449">
            <v>1337582.24</v>
          </cell>
          <cell r="E449">
            <v>7072956</v>
          </cell>
          <cell r="F449">
            <v>748</v>
          </cell>
        </row>
        <row r="450">
          <cell r="A450">
            <v>3037942</v>
          </cell>
          <cell r="B450" t="str">
            <v>PC MDCS GRP       </v>
          </cell>
          <cell r="C450">
            <v>32</v>
          </cell>
          <cell r="D450">
            <v>55971.93</v>
          </cell>
          <cell r="E450">
            <v>5336230</v>
          </cell>
          <cell r="F450">
            <v>29</v>
          </cell>
        </row>
        <row r="451">
          <cell r="A451">
            <v>229281</v>
          </cell>
          <cell r="B451" t="str">
            <v>EUROVESTCH</v>
          </cell>
          <cell r="C451">
            <v>28</v>
          </cell>
          <cell r="D451">
            <v>38098.98</v>
          </cell>
          <cell r="E451">
            <v>753717</v>
          </cell>
          <cell r="F451">
            <v>26</v>
          </cell>
        </row>
        <row r="452">
          <cell r="A452">
            <v>229344</v>
          </cell>
          <cell r="B452" t="str">
            <v>TENON GR</v>
          </cell>
          <cell r="C452">
            <v>163</v>
          </cell>
          <cell r="D452">
            <v>9570110.87</v>
          </cell>
          <cell r="E452">
            <v>6582013</v>
          </cell>
          <cell r="F452">
            <v>155</v>
          </cell>
        </row>
        <row r="453">
          <cell r="A453">
            <v>230573</v>
          </cell>
          <cell r="B453" t="str">
            <v>CHELFORD GR</v>
          </cell>
          <cell r="C453">
            <v>26</v>
          </cell>
          <cell r="D453">
            <v>28835.02</v>
          </cell>
          <cell r="E453">
            <v>5138278</v>
          </cell>
          <cell r="F453">
            <v>24</v>
          </cell>
        </row>
        <row r="454">
          <cell r="A454">
            <v>253280</v>
          </cell>
          <cell r="B454" t="str">
            <v>INTERREGNM</v>
          </cell>
          <cell r="C454">
            <v>25</v>
          </cell>
          <cell r="D454">
            <v>268261.88</v>
          </cell>
          <cell r="E454">
            <v>427331</v>
          </cell>
          <cell r="F454">
            <v>25</v>
          </cell>
        </row>
        <row r="455">
          <cell r="A455">
            <v>263643</v>
          </cell>
          <cell r="B455" t="str">
            <v>PREM MNGT</v>
          </cell>
          <cell r="C455">
            <v>63</v>
          </cell>
          <cell r="D455">
            <v>244771.03</v>
          </cell>
          <cell r="E455">
            <v>869969</v>
          </cell>
          <cell r="F455">
            <v>62</v>
          </cell>
        </row>
        <row r="456">
          <cell r="A456">
            <v>267708</v>
          </cell>
          <cell r="B456" t="str">
            <v>WRLD CAR NTWK</v>
          </cell>
          <cell r="C456">
            <v>4</v>
          </cell>
          <cell r="D456">
            <v>61203.2</v>
          </cell>
          <cell r="E456">
            <v>39674</v>
          </cell>
          <cell r="F456">
            <v>4</v>
          </cell>
        </row>
        <row r="457">
          <cell r="A457">
            <v>276027</v>
          </cell>
          <cell r="B457" t="str">
            <v>PERSNL GR</v>
          </cell>
          <cell r="C457">
            <v>26</v>
          </cell>
          <cell r="D457">
            <v>2361906.85</v>
          </cell>
          <cell r="E457">
            <v>2806290</v>
          </cell>
          <cell r="F457">
            <v>26</v>
          </cell>
        </row>
        <row r="458">
          <cell r="A458">
            <v>277343</v>
          </cell>
          <cell r="B458" t="str">
            <v>STRATUS</v>
          </cell>
          <cell r="C458">
            <v>38</v>
          </cell>
          <cell r="D458">
            <v>68835.09</v>
          </cell>
          <cell r="E458">
            <v>762368</v>
          </cell>
          <cell r="F458">
            <v>34</v>
          </cell>
        </row>
        <row r="459">
          <cell r="A459">
            <v>278959</v>
          </cell>
          <cell r="B459" t="str">
            <v>ADVFN.COM</v>
          </cell>
          <cell r="C459">
            <v>152</v>
          </cell>
          <cell r="D459">
            <v>218396.44</v>
          </cell>
          <cell r="E459">
            <v>4233549</v>
          </cell>
          <cell r="F459">
            <v>146</v>
          </cell>
        </row>
        <row r="460">
          <cell r="A460">
            <v>282303</v>
          </cell>
          <cell r="B460" t="str">
            <v>QUADRANET</v>
          </cell>
          <cell r="C460">
            <v>23</v>
          </cell>
          <cell r="D460">
            <v>45798.43</v>
          </cell>
          <cell r="E460">
            <v>637096</v>
          </cell>
          <cell r="F460">
            <v>23</v>
          </cell>
        </row>
        <row r="461">
          <cell r="A461">
            <v>284354</v>
          </cell>
          <cell r="B461" t="str">
            <v>GETMAPPING</v>
          </cell>
          <cell r="C461">
            <v>25</v>
          </cell>
          <cell r="D461">
            <v>47236.98</v>
          </cell>
          <cell r="E461">
            <v>178592</v>
          </cell>
          <cell r="F461">
            <v>24</v>
          </cell>
        </row>
        <row r="462">
          <cell r="A462">
            <v>286941</v>
          </cell>
          <cell r="B462" t="str">
            <v>BIG YELLOW GRP</v>
          </cell>
          <cell r="C462">
            <v>87</v>
          </cell>
          <cell r="D462">
            <v>421835.4</v>
          </cell>
          <cell r="E462">
            <v>317697</v>
          </cell>
          <cell r="F462">
            <v>82</v>
          </cell>
        </row>
        <row r="463">
          <cell r="A463">
            <v>299682</v>
          </cell>
          <cell r="B463" t="str">
            <v>BRAINSPARK</v>
          </cell>
          <cell r="C463">
            <v>16</v>
          </cell>
          <cell r="D463">
            <v>141352.3</v>
          </cell>
          <cell r="E463">
            <v>1991400</v>
          </cell>
          <cell r="F463">
            <v>14</v>
          </cell>
        </row>
        <row r="464">
          <cell r="A464">
            <v>308265</v>
          </cell>
          <cell r="B464" t="str">
            <v>EUROCITY PROP</v>
          </cell>
          <cell r="C464">
            <v>11</v>
          </cell>
          <cell r="D464">
            <v>127879.34</v>
          </cell>
          <cell r="E464">
            <v>447524</v>
          </cell>
          <cell r="F464">
            <v>11</v>
          </cell>
        </row>
        <row r="465">
          <cell r="A465">
            <v>350200</v>
          </cell>
          <cell r="B465" t="str">
            <v>EUROCTY WTS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>
            <v>308362</v>
          </cell>
          <cell r="B466" t="str">
            <v>ELECTRIC WORD</v>
          </cell>
          <cell r="C466">
            <v>13</v>
          </cell>
          <cell r="D466">
            <v>90663.31</v>
          </cell>
          <cell r="E466">
            <v>2078550</v>
          </cell>
          <cell r="F466">
            <v>11</v>
          </cell>
        </row>
        <row r="467">
          <cell r="A467">
            <v>308641</v>
          </cell>
          <cell r="B467" t="str">
            <v>MYRATECH.NET</v>
          </cell>
          <cell r="C467">
            <v>10</v>
          </cell>
          <cell r="D467">
            <v>3992.03</v>
          </cell>
          <cell r="E467">
            <v>51399</v>
          </cell>
          <cell r="F467">
            <v>10</v>
          </cell>
        </row>
        <row r="468">
          <cell r="A468">
            <v>316741</v>
          </cell>
          <cell r="B468" t="str">
            <v>PARADGM MED</v>
          </cell>
          <cell r="C468">
            <v>25</v>
          </cell>
          <cell r="D468">
            <v>112386.58</v>
          </cell>
          <cell r="E468">
            <v>1783743</v>
          </cell>
          <cell r="F468">
            <v>25</v>
          </cell>
        </row>
        <row r="469">
          <cell r="A469">
            <v>335315</v>
          </cell>
          <cell r="B469" t="str">
            <v>FISKE</v>
          </cell>
          <cell r="C469">
            <v>4</v>
          </cell>
          <cell r="D469">
            <v>133311.14</v>
          </cell>
          <cell r="E469">
            <v>115819</v>
          </cell>
          <cell r="F469">
            <v>4</v>
          </cell>
        </row>
        <row r="470">
          <cell r="A470">
            <v>3044061</v>
          </cell>
          <cell r="B470" t="str">
            <v>AUXINET</v>
          </cell>
          <cell r="C470">
            <v>243</v>
          </cell>
          <cell r="D470">
            <v>769950.88</v>
          </cell>
          <cell r="E470">
            <v>1503435</v>
          </cell>
          <cell r="F470">
            <v>225</v>
          </cell>
        </row>
        <row r="471">
          <cell r="A471">
            <v>368645</v>
          </cell>
          <cell r="B471" t="str">
            <v>RMR</v>
          </cell>
          <cell r="C471">
            <v>15</v>
          </cell>
          <cell r="D471">
            <v>33008.5</v>
          </cell>
          <cell r="E471">
            <v>428032</v>
          </cell>
          <cell r="F471">
            <v>14</v>
          </cell>
        </row>
        <row r="472">
          <cell r="A472">
            <v>375407</v>
          </cell>
          <cell r="B472" t="str">
            <v>INTNET BUS GP</v>
          </cell>
          <cell r="C472">
            <v>2</v>
          </cell>
          <cell r="D472">
            <v>101719.99</v>
          </cell>
          <cell r="E472">
            <v>2864727</v>
          </cell>
          <cell r="F472">
            <v>2</v>
          </cell>
        </row>
        <row r="473">
          <cell r="A473">
            <v>377726</v>
          </cell>
          <cell r="B473" t="str">
            <v>INFLEXION</v>
          </cell>
          <cell r="C473">
            <v>18</v>
          </cell>
          <cell r="D473">
            <v>18647.21</v>
          </cell>
          <cell r="E473">
            <v>48791</v>
          </cell>
          <cell r="F473">
            <v>18</v>
          </cell>
        </row>
        <row r="474">
          <cell r="A474">
            <v>377481</v>
          </cell>
          <cell r="B474" t="str">
            <v>MOTIONPOSTER</v>
          </cell>
          <cell r="C474">
            <v>721</v>
          </cell>
          <cell r="D474">
            <v>3166809.75</v>
          </cell>
          <cell r="E474">
            <v>10074210</v>
          </cell>
          <cell r="F474">
            <v>684</v>
          </cell>
        </row>
        <row r="475">
          <cell r="A475">
            <v>402941</v>
          </cell>
          <cell r="B475" t="str">
            <v>NETB2B2</v>
          </cell>
          <cell r="C475">
            <v>18</v>
          </cell>
          <cell r="D475">
            <v>17151.71</v>
          </cell>
          <cell r="E475">
            <v>1083352</v>
          </cell>
          <cell r="F475">
            <v>18</v>
          </cell>
        </row>
        <row r="476">
          <cell r="A476">
            <v>352068</v>
          </cell>
          <cell r="B476" t="str">
            <v>SPRINGBOARD</v>
          </cell>
          <cell r="C476">
            <v>20</v>
          </cell>
          <cell r="D476">
            <v>234755.83</v>
          </cell>
          <cell r="E476">
            <v>105977</v>
          </cell>
          <cell r="F476">
            <v>12</v>
          </cell>
        </row>
        <row r="477">
          <cell r="A477">
            <v>412304</v>
          </cell>
          <cell r="B477" t="str">
            <v>INTERNET DIRECT</v>
          </cell>
          <cell r="C477">
            <v>3</v>
          </cell>
          <cell r="D477">
            <v>5893.85</v>
          </cell>
          <cell r="E477">
            <v>10657</v>
          </cell>
          <cell r="F477">
            <v>3</v>
          </cell>
        </row>
        <row r="478">
          <cell r="A478">
            <v>412605</v>
          </cell>
          <cell r="B478" t="str">
            <v>THMSN INTRMD</v>
          </cell>
          <cell r="C478">
            <v>13</v>
          </cell>
          <cell r="D478">
            <v>17869.56</v>
          </cell>
          <cell r="E478">
            <v>23193</v>
          </cell>
          <cell r="F478">
            <v>9</v>
          </cell>
        </row>
        <row r="479">
          <cell r="A479">
            <v>412627</v>
          </cell>
          <cell r="B479" t="str">
            <v>BETINTERNET.COM</v>
          </cell>
          <cell r="C479">
            <v>30</v>
          </cell>
          <cell r="D479">
            <v>42110.48</v>
          </cell>
          <cell r="E479">
            <v>169157</v>
          </cell>
          <cell r="F479">
            <v>30</v>
          </cell>
        </row>
        <row r="480">
          <cell r="A480">
            <v>371041</v>
          </cell>
          <cell r="B480" t="str">
            <v>TRANSACSYS</v>
          </cell>
          <cell r="C480">
            <v>149</v>
          </cell>
          <cell r="D480">
            <v>415902.94</v>
          </cell>
          <cell r="E480">
            <v>3212371</v>
          </cell>
          <cell r="F480">
            <v>146</v>
          </cell>
        </row>
        <row r="481">
          <cell r="A481">
            <v>305006</v>
          </cell>
          <cell r="B481" t="str">
            <v>HUNTERS LEIS</v>
          </cell>
          <cell r="C481">
            <v>14</v>
          </cell>
          <cell r="D481">
            <v>25235.26</v>
          </cell>
          <cell r="E481">
            <v>118976</v>
          </cell>
          <cell r="F481">
            <v>12</v>
          </cell>
        </row>
        <row r="482">
          <cell r="A482">
            <v>422507</v>
          </cell>
          <cell r="B482" t="str">
            <v>SIGMA TECHNOLOGY</v>
          </cell>
          <cell r="C482">
            <v>7</v>
          </cell>
          <cell r="D482">
            <v>37479.16</v>
          </cell>
          <cell r="E482">
            <v>28645</v>
          </cell>
          <cell r="F482">
            <v>7</v>
          </cell>
        </row>
        <row r="483">
          <cell r="A483">
            <v>428163</v>
          </cell>
          <cell r="B483" t="str">
            <v>IOMART GR</v>
          </cell>
          <cell r="C483">
            <v>31</v>
          </cell>
          <cell r="D483">
            <v>32537.45</v>
          </cell>
          <cell r="E483">
            <v>131242</v>
          </cell>
          <cell r="F483">
            <v>30</v>
          </cell>
        </row>
        <row r="484">
          <cell r="A484">
            <v>430049</v>
          </cell>
          <cell r="B484" t="str">
            <v>VIKNG INTNET</v>
          </cell>
          <cell r="C484">
            <v>50</v>
          </cell>
          <cell r="D484">
            <v>56378.52</v>
          </cell>
          <cell r="E484">
            <v>3423084</v>
          </cell>
          <cell r="F484">
            <v>50</v>
          </cell>
        </row>
        <row r="485">
          <cell r="A485">
            <v>433208</v>
          </cell>
          <cell r="B485" t="str">
            <v>ONECLICKHR</v>
          </cell>
          <cell r="C485">
            <v>62</v>
          </cell>
          <cell r="D485">
            <v>1607949.19</v>
          </cell>
          <cell r="E485">
            <v>3169580</v>
          </cell>
          <cell r="F485">
            <v>62</v>
          </cell>
        </row>
        <row r="486">
          <cell r="A486">
            <v>444084</v>
          </cell>
          <cell r="B486" t="str">
            <v>AERO INVNTRY</v>
          </cell>
          <cell r="C486">
            <v>108</v>
          </cell>
          <cell r="D486">
            <v>734789.97</v>
          </cell>
          <cell r="E486">
            <v>283963</v>
          </cell>
          <cell r="F486">
            <v>107</v>
          </cell>
        </row>
        <row r="487">
          <cell r="A487">
            <v>478351</v>
          </cell>
          <cell r="B487" t="str">
            <v>MACLELLAN GP</v>
          </cell>
          <cell r="C487">
            <v>134</v>
          </cell>
          <cell r="D487">
            <v>1409487.4</v>
          </cell>
          <cell r="E487">
            <v>2025030</v>
          </cell>
          <cell r="F487">
            <v>129</v>
          </cell>
        </row>
        <row r="488">
          <cell r="A488">
            <v>448600</v>
          </cell>
          <cell r="B488" t="str">
            <v>GOAL</v>
          </cell>
          <cell r="C488">
            <v>17</v>
          </cell>
          <cell r="D488">
            <v>111831.43</v>
          </cell>
          <cell r="E488">
            <v>38521</v>
          </cell>
          <cell r="F488">
            <v>14</v>
          </cell>
        </row>
        <row r="489">
          <cell r="A489">
            <v>463506</v>
          </cell>
          <cell r="B489" t="str">
            <v>EMONDO.COM</v>
          </cell>
          <cell r="C489">
            <v>2</v>
          </cell>
          <cell r="D489">
            <v>557.85</v>
          </cell>
          <cell r="E489">
            <v>5239</v>
          </cell>
          <cell r="F489">
            <v>1</v>
          </cell>
        </row>
        <row r="490">
          <cell r="A490">
            <v>483355</v>
          </cell>
          <cell r="B490" t="str">
            <v>VIRTUALINTERNET WT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>
            <v>474003</v>
          </cell>
          <cell r="B491" t="str">
            <v>E-QUISITOR</v>
          </cell>
          <cell r="C491">
            <v>2</v>
          </cell>
          <cell r="D491">
            <v>2655.89</v>
          </cell>
          <cell r="E491">
            <v>1318</v>
          </cell>
          <cell r="F491">
            <v>2</v>
          </cell>
        </row>
        <row r="492">
          <cell r="A492">
            <v>486600</v>
          </cell>
          <cell r="B492" t="str">
            <v>INVENTIVE LEISURE</v>
          </cell>
          <cell r="C492">
            <v>74</v>
          </cell>
          <cell r="D492">
            <v>348222.51</v>
          </cell>
          <cell r="E492">
            <v>196671</v>
          </cell>
          <cell r="F492">
            <v>73</v>
          </cell>
        </row>
        <row r="493">
          <cell r="A493">
            <v>292421</v>
          </cell>
          <cell r="B493" t="str">
            <v>MADISONS COFFEE</v>
          </cell>
          <cell r="C493">
            <v>132</v>
          </cell>
          <cell r="D493">
            <v>171468.01</v>
          </cell>
          <cell r="E493">
            <v>1494547</v>
          </cell>
          <cell r="F493">
            <v>131</v>
          </cell>
        </row>
        <row r="494">
          <cell r="A494">
            <v>535052</v>
          </cell>
          <cell r="B494" t="str">
            <v>THEBIZ.COM</v>
          </cell>
          <cell r="C494">
            <v>43</v>
          </cell>
          <cell r="D494">
            <v>45994.43</v>
          </cell>
          <cell r="E494">
            <v>4844638</v>
          </cell>
          <cell r="F494">
            <v>43</v>
          </cell>
        </row>
        <row r="495">
          <cell r="A495">
            <v>502108</v>
          </cell>
          <cell r="B495" t="str">
            <v>NEWSPLAY GRP</v>
          </cell>
          <cell r="C495">
            <v>15</v>
          </cell>
          <cell r="D495">
            <v>96864.64</v>
          </cell>
          <cell r="E495">
            <v>242765</v>
          </cell>
          <cell r="F495">
            <v>15</v>
          </cell>
        </row>
        <row r="496">
          <cell r="A496">
            <v>725251</v>
          </cell>
          <cell r="B496" t="str">
            <v>NUMIS CORPORATION</v>
          </cell>
          <cell r="C496">
            <v>81</v>
          </cell>
          <cell r="D496">
            <v>1504058.95</v>
          </cell>
          <cell r="E496">
            <v>722256</v>
          </cell>
          <cell r="F496">
            <v>75</v>
          </cell>
        </row>
        <row r="497">
          <cell r="A497">
            <v>3050808</v>
          </cell>
          <cell r="B497" t="str">
            <v>I FEEL GOOD HGS NP</v>
          </cell>
          <cell r="C497">
            <v>2</v>
          </cell>
          <cell r="D497">
            <v>122.38</v>
          </cell>
          <cell r="E497">
            <v>24025</v>
          </cell>
          <cell r="F497">
            <v>2</v>
          </cell>
        </row>
        <row r="498">
          <cell r="A498">
            <v>534286</v>
          </cell>
          <cell r="B498" t="str">
            <v>I FEEL GOOD HLDGS</v>
          </cell>
          <cell r="C498">
            <v>25</v>
          </cell>
          <cell r="D498">
            <v>145314.48</v>
          </cell>
          <cell r="E498">
            <v>554092</v>
          </cell>
          <cell r="F498">
            <v>24</v>
          </cell>
        </row>
        <row r="499">
          <cell r="A499">
            <v>534305</v>
          </cell>
          <cell r="B499" t="str">
            <v>DIRECT MESSAGE</v>
          </cell>
          <cell r="C499">
            <v>294</v>
          </cell>
          <cell r="D499">
            <v>868250.36</v>
          </cell>
          <cell r="E499">
            <v>20656460</v>
          </cell>
          <cell r="F499">
            <v>289</v>
          </cell>
        </row>
        <row r="500">
          <cell r="A500">
            <v>53071</v>
          </cell>
          <cell r="B500" t="str">
            <v>STARTUP STATION PL</v>
          </cell>
          <cell r="C500">
            <v>120</v>
          </cell>
          <cell r="D500">
            <v>245968.54</v>
          </cell>
          <cell r="E500">
            <v>4870797</v>
          </cell>
          <cell r="F500">
            <v>114</v>
          </cell>
        </row>
        <row r="501">
          <cell r="A501">
            <v>852836</v>
          </cell>
          <cell r="B501" t="str">
            <v>INTERNET MUSIC AND</v>
          </cell>
          <cell r="C501">
            <v>13</v>
          </cell>
          <cell r="D501">
            <v>29649.48</v>
          </cell>
          <cell r="E501">
            <v>186335</v>
          </cell>
          <cell r="F501">
            <v>12</v>
          </cell>
        </row>
        <row r="502">
          <cell r="A502">
            <v>558747</v>
          </cell>
          <cell r="B502" t="str">
            <v>WLTH MNGMNT SFTWR</v>
          </cell>
          <cell r="C502">
            <v>21</v>
          </cell>
          <cell r="D502">
            <v>47717.66</v>
          </cell>
          <cell r="E502">
            <v>97630</v>
          </cell>
          <cell r="F502">
            <v>21</v>
          </cell>
        </row>
        <row r="503">
          <cell r="A503">
            <v>563105</v>
          </cell>
          <cell r="B503" t="str">
            <v>BSOFTB</v>
          </cell>
          <cell r="C503">
            <v>13</v>
          </cell>
          <cell r="D503">
            <v>13639.96</v>
          </cell>
          <cell r="E503">
            <v>37323</v>
          </cell>
          <cell r="F503">
            <v>13</v>
          </cell>
        </row>
        <row r="504">
          <cell r="A504">
            <v>584601</v>
          </cell>
          <cell r="B504" t="str">
            <v>ZIPCOM</v>
          </cell>
          <cell r="C504">
            <v>17</v>
          </cell>
          <cell r="D504">
            <v>19861.09</v>
          </cell>
          <cell r="E504">
            <v>222032</v>
          </cell>
          <cell r="F504">
            <v>17</v>
          </cell>
        </row>
        <row r="505">
          <cell r="A505">
            <v>575304</v>
          </cell>
          <cell r="B505" t="str">
            <v>STREETNAMES</v>
          </cell>
          <cell r="C505">
            <v>7</v>
          </cell>
          <cell r="D505">
            <v>5710.2</v>
          </cell>
          <cell r="E505">
            <v>285000</v>
          </cell>
          <cell r="F505">
            <v>6</v>
          </cell>
        </row>
        <row r="506">
          <cell r="A506">
            <v>601641</v>
          </cell>
          <cell r="B506" t="str">
            <v>ONLINE SPORTS</v>
          </cell>
          <cell r="C506">
            <v>37</v>
          </cell>
          <cell r="D506">
            <v>111879.93</v>
          </cell>
          <cell r="E506">
            <v>575171</v>
          </cell>
          <cell r="F506">
            <v>35</v>
          </cell>
        </row>
        <row r="507">
          <cell r="A507">
            <v>615868</v>
          </cell>
          <cell r="B507" t="str">
            <v>CLAIMS PEOPLE</v>
          </cell>
          <cell r="C507">
            <v>111</v>
          </cell>
          <cell r="D507">
            <v>381283.71</v>
          </cell>
          <cell r="E507">
            <v>7903042</v>
          </cell>
          <cell r="F507">
            <v>110</v>
          </cell>
        </row>
        <row r="508">
          <cell r="A508">
            <v>616407</v>
          </cell>
          <cell r="B508" t="str">
            <v>JAB HLDGS</v>
          </cell>
          <cell r="C508">
            <v>19</v>
          </cell>
          <cell r="D508">
            <v>119070.52</v>
          </cell>
          <cell r="E508">
            <v>3051113</v>
          </cell>
          <cell r="F508">
            <v>19</v>
          </cell>
        </row>
        <row r="509">
          <cell r="A509">
            <v>961196</v>
          </cell>
          <cell r="B509" t="str">
            <v>CIVILIAN CONTENT</v>
          </cell>
          <cell r="C509">
            <v>42</v>
          </cell>
          <cell r="D509">
            <v>262764.4</v>
          </cell>
          <cell r="E509">
            <v>631117</v>
          </cell>
          <cell r="F509">
            <v>40</v>
          </cell>
        </row>
        <row r="510">
          <cell r="A510">
            <v>490281</v>
          </cell>
          <cell r="B510" t="str">
            <v>NEW MEDIA INDS    </v>
          </cell>
          <cell r="C510">
            <v>8</v>
          </cell>
          <cell r="D510">
            <v>10874.34</v>
          </cell>
          <cell r="E510">
            <v>136552</v>
          </cell>
          <cell r="F510">
            <v>8</v>
          </cell>
        </row>
        <row r="511">
          <cell r="A511">
            <v>291031</v>
          </cell>
          <cell r="B511" t="str">
            <v>FUNDAMENTAL-E INV</v>
          </cell>
          <cell r="C511">
            <v>31</v>
          </cell>
          <cell r="D511">
            <v>53015.15</v>
          </cell>
          <cell r="E511">
            <v>1101194</v>
          </cell>
          <cell r="F511">
            <v>30</v>
          </cell>
        </row>
        <row r="512">
          <cell r="A512">
            <v>3004117</v>
          </cell>
          <cell r="B512" t="str">
            <v>PORTMAN</v>
          </cell>
          <cell r="C512">
            <v>8</v>
          </cell>
          <cell r="D512">
            <v>26977.95</v>
          </cell>
          <cell r="E512">
            <v>52295</v>
          </cell>
          <cell r="F512">
            <v>7</v>
          </cell>
        </row>
        <row r="513">
          <cell r="A513">
            <v>685623</v>
          </cell>
          <cell r="B513" t="str">
            <v>WTHRLY INT</v>
          </cell>
          <cell r="C513">
            <v>21</v>
          </cell>
          <cell r="D513">
            <v>220613.12</v>
          </cell>
          <cell r="E513">
            <v>11944167</v>
          </cell>
          <cell r="F513">
            <v>21</v>
          </cell>
        </row>
        <row r="514">
          <cell r="A514">
            <v>685645</v>
          </cell>
          <cell r="B514" t="str">
            <v>WTHRLY INT WTS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>
            <v>697101</v>
          </cell>
          <cell r="B515" t="str">
            <v>ZYTRONIC</v>
          </cell>
          <cell r="C515">
            <v>93</v>
          </cell>
          <cell r="D515">
            <v>6360962.6000000015</v>
          </cell>
          <cell r="E515">
            <v>2164332</v>
          </cell>
          <cell r="F515">
            <v>93</v>
          </cell>
        </row>
        <row r="516">
          <cell r="A516">
            <v>698007</v>
          </cell>
          <cell r="B516" t="str">
            <v>THEMUTUAL.NET</v>
          </cell>
          <cell r="C516">
            <v>21</v>
          </cell>
          <cell r="D516">
            <v>3038.99</v>
          </cell>
          <cell r="E516">
            <v>3063482</v>
          </cell>
          <cell r="F516">
            <v>20</v>
          </cell>
        </row>
        <row r="517">
          <cell r="A517">
            <v>721840</v>
          </cell>
          <cell r="B517" t="str">
            <v>METTONI GP</v>
          </cell>
          <cell r="C517">
            <v>17</v>
          </cell>
          <cell r="D517">
            <v>34509.35</v>
          </cell>
          <cell r="E517">
            <v>62330</v>
          </cell>
          <cell r="F517">
            <v>14</v>
          </cell>
        </row>
        <row r="518">
          <cell r="A518">
            <v>724667</v>
          </cell>
          <cell r="B518" t="str">
            <v>GIARDINO GRP</v>
          </cell>
          <cell r="C518">
            <v>69</v>
          </cell>
          <cell r="D518">
            <v>10152245.940000001</v>
          </cell>
          <cell r="E518">
            <v>6635346</v>
          </cell>
          <cell r="F518">
            <v>62</v>
          </cell>
        </row>
        <row r="519">
          <cell r="A519">
            <v>727611</v>
          </cell>
          <cell r="B519" t="str">
            <v>LOK'N STORE GP</v>
          </cell>
          <cell r="C519">
            <v>7</v>
          </cell>
          <cell r="D519">
            <v>44932.5</v>
          </cell>
          <cell r="E519">
            <v>25050</v>
          </cell>
          <cell r="F519">
            <v>7</v>
          </cell>
        </row>
        <row r="520">
          <cell r="A520">
            <v>729264</v>
          </cell>
          <cell r="B520" t="str">
            <v>NON-LGUE MED</v>
          </cell>
          <cell r="C520">
            <v>36</v>
          </cell>
          <cell r="D520">
            <v>182912.1</v>
          </cell>
          <cell r="E520">
            <v>1188301</v>
          </cell>
          <cell r="F520">
            <v>36</v>
          </cell>
        </row>
        <row r="521">
          <cell r="A521">
            <v>261971</v>
          </cell>
          <cell r="B521" t="str">
            <v>INGENTA</v>
          </cell>
          <cell r="C521">
            <v>56</v>
          </cell>
          <cell r="D521">
            <v>865525.62</v>
          </cell>
          <cell r="E521">
            <v>421300</v>
          </cell>
          <cell r="F521">
            <v>50</v>
          </cell>
        </row>
        <row r="522">
          <cell r="A522">
            <v>629438</v>
          </cell>
          <cell r="B522" t="str">
            <v>CAPITALTECH 2p</v>
          </cell>
          <cell r="C522">
            <v>7</v>
          </cell>
          <cell r="D522">
            <v>13133.1</v>
          </cell>
          <cell r="E522">
            <v>92721</v>
          </cell>
          <cell r="F522">
            <v>6</v>
          </cell>
        </row>
        <row r="523">
          <cell r="A523">
            <v>41504</v>
          </cell>
          <cell r="B523" t="str">
            <v>FUTURE INTERNET</v>
          </cell>
          <cell r="C523">
            <v>10</v>
          </cell>
          <cell r="D523">
            <v>1410.26</v>
          </cell>
          <cell r="E523">
            <v>224078</v>
          </cell>
          <cell r="F523">
            <v>10</v>
          </cell>
        </row>
        <row r="524">
          <cell r="A524">
            <v>737513</v>
          </cell>
          <cell r="B524" t="str">
            <v>BRAINDCK</v>
          </cell>
          <cell r="C524">
            <v>1</v>
          </cell>
          <cell r="D524">
            <v>253</v>
          </cell>
          <cell r="E524">
            <v>10000</v>
          </cell>
          <cell r="F524">
            <v>1</v>
          </cell>
        </row>
        <row r="525">
          <cell r="A525">
            <v>738129</v>
          </cell>
          <cell r="B525" t="str">
            <v>BASEPOINT</v>
          </cell>
          <cell r="C525">
            <v>12</v>
          </cell>
          <cell r="D525">
            <v>31396.74</v>
          </cell>
          <cell r="E525">
            <v>36143</v>
          </cell>
          <cell r="F525">
            <v>12</v>
          </cell>
        </row>
        <row r="526">
          <cell r="A526">
            <v>917285</v>
          </cell>
          <cell r="B526" t="str">
            <v>WEB-ANGEL</v>
          </cell>
          <cell r="C526">
            <v>56</v>
          </cell>
          <cell r="D526">
            <v>31950.67</v>
          </cell>
          <cell r="E526">
            <v>472801</v>
          </cell>
          <cell r="F526">
            <v>55</v>
          </cell>
        </row>
        <row r="527">
          <cell r="A527">
            <v>774208</v>
          </cell>
          <cell r="B527" t="str">
            <v>RETAIL STORES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>
            <v>774305</v>
          </cell>
          <cell r="B528" t="str">
            <v>RETAIL STORES PRF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>
            <v>777304</v>
          </cell>
          <cell r="B529" t="str">
            <v>BIDTIMES</v>
          </cell>
          <cell r="C529">
            <v>5</v>
          </cell>
          <cell r="D529">
            <v>3898.01</v>
          </cell>
          <cell r="E529">
            <v>36760</v>
          </cell>
          <cell r="F529">
            <v>5</v>
          </cell>
        </row>
        <row r="530">
          <cell r="A530">
            <v>774060</v>
          </cell>
          <cell r="B530" t="str">
            <v>BIZSPACE</v>
          </cell>
          <cell r="C530">
            <v>41</v>
          </cell>
          <cell r="D530">
            <v>79273.85</v>
          </cell>
          <cell r="E530">
            <v>281078</v>
          </cell>
          <cell r="F530">
            <v>40</v>
          </cell>
        </row>
        <row r="531">
          <cell r="A531">
            <v>774101</v>
          </cell>
          <cell r="B531" t="str">
            <v>HARROGATE GR</v>
          </cell>
          <cell r="C531">
            <v>51</v>
          </cell>
          <cell r="D531">
            <v>63171.71</v>
          </cell>
          <cell r="E531">
            <v>4152906</v>
          </cell>
          <cell r="F531">
            <v>51</v>
          </cell>
        </row>
        <row r="532">
          <cell r="A532">
            <v>781305</v>
          </cell>
          <cell r="B532" t="str">
            <v>SFTWRE SPRT</v>
          </cell>
          <cell r="C532">
            <v>6</v>
          </cell>
          <cell r="D532">
            <v>11142.68</v>
          </cell>
          <cell r="E532">
            <v>181331</v>
          </cell>
          <cell r="F532">
            <v>6</v>
          </cell>
        </row>
        <row r="533">
          <cell r="A533">
            <v>283113</v>
          </cell>
          <cell r="B533" t="str">
            <v>INTER-ALLIANCE GRO</v>
          </cell>
          <cell r="C533">
            <v>117</v>
          </cell>
          <cell r="D533">
            <v>2225153.56</v>
          </cell>
          <cell r="E533">
            <v>997046</v>
          </cell>
          <cell r="F533">
            <v>113</v>
          </cell>
        </row>
        <row r="534">
          <cell r="A534">
            <v>586243</v>
          </cell>
          <cell r="B534" t="str">
            <v>SAMEDAYBOOKS.CO.UK</v>
          </cell>
          <cell r="C534">
            <v>19</v>
          </cell>
          <cell r="D534">
            <v>11229.05</v>
          </cell>
          <cell r="E534">
            <v>1763709</v>
          </cell>
          <cell r="F534">
            <v>19</v>
          </cell>
        </row>
        <row r="535">
          <cell r="A535">
            <v>293231</v>
          </cell>
          <cell r="B535" t="str">
            <v>SYNIGENCE</v>
          </cell>
          <cell r="C535">
            <v>33</v>
          </cell>
          <cell r="D535">
            <v>162601.19</v>
          </cell>
          <cell r="E535">
            <v>619179</v>
          </cell>
          <cell r="F535">
            <v>31</v>
          </cell>
        </row>
        <row r="536">
          <cell r="A536">
            <v>829045</v>
          </cell>
          <cell r="B536" t="str">
            <v>ONLINE TRAVEL</v>
          </cell>
          <cell r="C536">
            <v>17</v>
          </cell>
          <cell r="D536">
            <v>39425.78</v>
          </cell>
          <cell r="E536">
            <v>175921</v>
          </cell>
          <cell r="F536">
            <v>17</v>
          </cell>
        </row>
        <row r="537">
          <cell r="A537">
            <v>827403</v>
          </cell>
          <cell r="B537" t="str">
            <v>EMPIRE INTERAC</v>
          </cell>
          <cell r="C537">
            <v>15</v>
          </cell>
          <cell r="D537">
            <v>105624.28</v>
          </cell>
          <cell r="E537">
            <v>255834</v>
          </cell>
          <cell r="F537">
            <v>13</v>
          </cell>
        </row>
        <row r="538">
          <cell r="A538">
            <v>838126</v>
          </cell>
          <cell r="B538" t="str">
            <v>COMPASS SOFTWA</v>
          </cell>
          <cell r="C538">
            <v>4</v>
          </cell>
          <cell r="D538">
            <v>9514.24</v>
          </cell>
          <cell r="E538">
            <v>5765</v>
          </cell>
          <cell r="F538">
            <v>4</v>
          </cell>
        </row>
        <row r="539">
          <cell r="A539">
            <v>692623</v>
          </cell>
          <cell r="B539" t="str">
            <v>STENOAK ASSOCIATED</v>
          </cell>
          <cell r="C539">
            <v>30</v>
          </cell>
          <cell r="D539">
            <v>614685.16</v>
          </cell>
          <cell r="E539">
            <v>344036</v>
          </cell>
          <cell r="F539">
            <v>27</v>
          </cell>
        </row>
        <row r="540">
          <cell r="A540">
            <v>770295</v>
          </cell>
          <cell r="B540" t="str">
            <v>CELLTALK GROUP</v>
          </cell>
          <cell r="C540">
            <v>8</v>
          </cell>
          <cell r="D540">
            <v>26903.38</v>
          </cell>
          <cell r="E540">
            <v>79300</v>
          </cell>
          <cell r="F540">
            <v>8</v>
          </cell>
        </row>
        <row r="541">
          <cell r="A541">
            <v>882048</v>
          </cell>
          <cell r="B541" t="str">
            <v>ONESATDY</v>
          </cell>
          <cell r="C541">
            <v>33</v>
          </cell>
          <cell r="D541">
            <v>24367.47</v>
          </cell>
          <cell r="E541">
            <v>562013</v>
          </cell>
          <cell r="F541">
            <v>33</v>
          </cell>
        </row>
        <row r="542">
          <cell r="A542">
            <v>902106</v>
          </cell>
          <cell r="B542" t="str">
            <v>UBC MEDIA GRP</v>
          </cell>
          <cell r="C542">
            <v>28</v>
          </cell>
          <cell r="D542">
            <v>53418.14</v>
          </cell>
          <cell r="E542">
            <v>172514</v>
          </cell>
          <cell r="F542">
            <v>26</v>
          </cell>
        </row>
        <row r="543">
          <cell r="A543">
            <v>924832</v>
          </cell>
          <cell r="B543" t="str">
            <v>NAMES.CO INT</v>
          </cell>
          <cell r="C543">
            <v>6</v>
          </cell>
          <cell r="D543">
            <v>4907.76</v>
          </cell>
          <cell r="E543">
            <v>102743</v>
          </cell>
          <cell r="F543">
            <v>6</v>
          </cell>
        </row>
        <row r="544">
          <cell r="A544">
            <v>924553</v>
          </cell>
          <cell r="B544" t="str">
            <v>NAMES.CO INT WTS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</row>
        <row r="545">
          <cell r="A545">
            <v>916118</v>
          </cell>
          <cell r="B545" t="str">
            <v>CORVUS CAPTL</v>
          </cell>
          <cell r="C545">
            <v>3</v>
          </cell>
          <cell r="D545">
            <v>2625</v>
          </cell>
          <cell r="E545">
            <v>18000</v>
          </cell>
          <cell r="F545">
            <v>2</v>
          </cell>
        </row>
        <row r="546">
          <cell r="A546">
            <v>920506</v>
          </cell>
          <cell r="B546" t="str">
            <v>KNGSBRDG HLDGS</v>
          </cell>
          <cell r="C546">
            <v>123</v>
          </cell>
          <cell r="D546">
            <v>2853889.79</v>
          </cell>
          <cell r="E546">
            <v>4274737</v>
          </cell>
          <cell r="F546">
            <v>116</v>
          </cell>
        </row>
        <row r="547">
          <cell r="A547">
            <v>920528</v>
          </cell>
          <cell r="B547" t="str">
            <v>POTENTIAL FINANCE</v>
          </cell>
          <cell r="C547">
            <v>24</v>
          </cell>
          <cell r="D547">
            <v>88695.52</v>
          </cell>
          <cell r="E547">
            <v>79311</v>
          </cell>
          <cell r="F547">
            <v>24</v>
          </cell>
        </row>
        <row r="548">
          <cell r="A548">
            <v>922063</v>
          </cell>
          <cell r="B548" t="str">
            <v>AXIOMLAB</v>
          </cell>
          <cell r="C548">
            <v>238</v>
          </cell>
          <cell r="D548">
            <v>1132776.52</v>
          </cell>
          <cell r="E548">
            <v>20006163</v>
          </cell>
          <cell r="F548">
            <v>232</v>
          </cell>
        </row>
        <row r="549">
          <cell r="A549">
            <v>922728</v>
          </cell>
          <cell r="B549" t="str">
            <v>TRNXNGN INC</v>
          </cell>
          <cell r="C549">
            <v>35</v>
          </cell>
          <cell r="D549">
            <v>269407.05</v>
          </cell>
          <cell r="E549">
            <v>55024</v>
          </cell>
          <cell r="F549">
            <v>34</v>
          </cell>
        </row>
        <row r="550">
          <cell r="A550">
            <v>924445</v>
          </cell>
          <cell r="B550" t="str">
            <v>IQ-LUDORUM</v>
          </cell>
          <cell r="C550">
            <v>48</v>
          </cell>
          <cell r="D550">
            <v>645377.24</v>
          </cell>
          <cell r="E550">
            <v>4703556</v>
          </cell>
          <cell r="F550">
            <v>30</v>
          </cell>
        </row>
        <row r="551">
          <cell r="A551">
            <v>274184</v>
          </cell>
          <cell r="B551" t="str">
            <v>NETCENTRIC SYSTEMS</v>
          </cell>
          <cell r="C551">
            <v>89</v>
          </cell>
          <cell r="D551">
            <v>154051.97</v>
          </cell>
          <cell r="E551">
            <v>4015450</v>
          </cell>
          <cell r="F551">
            <v>89</v>
          </cell>
        </row>
        <row r="552">
          <cell r="A552">
            <v>924683</v>
          </cell>
          <cell r="B552" t="str">
            <v>MEDICAL HOUSE(THE)</v>
          </cell>
          <cell r="C552">
            <v>170</v>
          </cell>
          <cell r="D552">
            <v>281095.25</v>
          </cell>
          <cell r="E552">
            <v>423943</v>
          </cell>
          <cell r="F552">
            <v>170</v>
          </cell>
        </row>
        <row r="553">
          <cell r="A553">
            <v>924724</v>
          </cell>
          <cell r="B553" t="str">
            <v>INTERCLUBNET</v>
          </cell>
          <cell r="C553">
            <v>21</v>
          </cell>
          <cell r="D553">
            <v>209700.35</v>
          </cell>
          <cell r="E553">
            <v>188546</v>
          </cell>
          <cell r="F553">
            <v>15</v>
          </cell>
        </row>
        <row r="554">
          <cell r="A554">
            <v>11499</v>
          </cell>
          <cell r="B554" t="str">
            <v>AFRICAN GOLD</v>
          </cell>
          <cell r="C554">
            <v>31</v>
          </cell>
          <cell r="D554">
            <v>23371.92</v>
          </cell>
          <cell r="E554">
            <v>971488</v>
          </cell>
          <cell r="F554">
            <v>31</v>
          </cell>
        </row>
        <row r="555">
          <cell r="A555">
            <v>271884</v>
          </cell>
          <cell r="B555" t="str">
            <v>SEYMOUR PIERCE</v>
          </cell>
          <cell r="C555">
            <v>380</v>
          </cell>
          <cell r="D555">
            <v>960186.47</v>
          </cell>
          <cell r="E555">
            <v>6061960</v>
          </cell>
          <cell r="F555">
            <v>369</v>
          </cell>
        </row>
        <row r="556">
          <cell r="A556">
            <v>271895</v>
          </cell>
          <cell r="B556" t="str">
            <v>SEYMOUR PIERCE WTS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>
            <v>925686</v>
          </cell>
          <cell r="B557" t="str">
            <v>THE MARKET AGE</v>
          </cell>
          <cell r="C557">
            <v>6</v>
          </cell>
          <cell r="D557">
            <v>6279.96</v>
          </cell>
          <cell r="E557">
            <v>5455</v>
          </cell>
          <cell r="F557">
            <v>6</v>
          </cell>
        </row>
        <row r="558">
          <cell r="A558">
            <v>846088</v>
          </cell>
          <cell r="B558" t="str">
            <v>WILINK.COM</v>
          </cell>
          <cell r="C558">
            <v>98</v>
          </cell>
          <cell r="D558">
            <v>118287.65</v>
          </cell>
          <cell r="E558">
            <v>3191157</v>
          </cell>
          <cell r="F558">
            <v>96</v>
          </cell>
        </row>
        <row r="559">
          <cell r="A559">
            <v>927444</v>
          </cell>
          <cell r="B559" t="str">
            <v>CLRTY COMM</v>
          </cell>
          <cell r="C559">
            <v>2</v>
          </cell>
          <cell r="D559">
            <v>5850</v>
          </cell>
          <cell r="E559">
            <v>4500</v>
          </cell>
          <cell r="F559">
            <v>2</v>
          </cell>
        </row>
        <row r="560">
          <cell r="A560">
            <v>928254</v>
          </cell>
          <cell r="B560" t="str">
            <v>POPTONES GR</v>
          </cell>
          <cell r="C560">
            <v>42</v>
          </cell>
          <cell r="D560">
            <v>46261.34</v>
          </cell>
          <cell r="E560">
            <v>2301069</v>
          </cell>
          <cell r="F560">
            <v>42</v>
          </cell>
        </row>
        <row r="561">
          <cell r="A561">
            <v>929503</v>
          </cell>
          <cell r="B561" t="str">
            <v>FOREVER BRDCST</v>
          </cell>
          <cell r="C561">
            <v>19</v>
          </cell>
          <cell r="D561">
            <v>64933.51</v>
          </cell>
          <cell r="E561">
            <v>46428</v>
          </cell>
          <cell r="F561">
            <v>14</v>
          </cell>
        </row>
        <row r="562">
          <cell r="A562">
            <v>700601</v>
          </cell>
          <cell r="B562" t="str">
            <v>BURN LEIS</v>
          </cell>
          <cell r="C562">
            <v>113</v>
          </cell>
          <cell r="D562">
            <v>261968.45</v>
          </cell>
          <cell r="E562">
            <v>3121447</v>
          </cell>
          <cell r="F562">
            <v>112</v>
          </cell>
        </row>
        <row r="563">
          <cell r="A563">
            <v>946643</v>
          </cell>
          <cell r="B563" t="str">
            <v>OVERNET DATA</v>
          </cell>
          <cell r="C563">
            <v>177</v>
          </cell>
          <cell r="D563">
            <v>1114321.59</v>
          </cell>
          <cell r="E563">
            <v>1675141</v>
          </cell>
          <cell r="F563">
            <v>171</v>
          </cell>
        </row>
        <row r="564">
          <cell r="A564">
            <v>924188</v>
          </cell>
          <cell r="B564" t="str">
            <v>IRELAND(W.H.) GP</v>
          </cell>
          <cell r="C564">
            <v>6</v>
          </cell>
          <cell r="D564">
            <v>8296.48</v>
          </cell>
          <cell r="E564">
            <v>9951</v>
          </cell>
          <cell r="F564">
            <v>6</v>
          </cell>
        </row>
        <row r="565">
          <cell r="A565">
            <v>2613376</v>
          </cell>
          <cell r="B565" t="str">
            <v>KERYX BIOPHRM</v>
          </cell>
          <cell r="C565">
            <v>22</v>
          </cell>
          <cell r="D565">
            <v>385520.35</v>
          </cell>
          <cell r="E565">
            <v>56708</v>
          </cell>
          <cell r="F565">
            <v>19</v>
          </cell>
        </row>
        <row r="566">
          <cell r="A566">
            <v>956868</v>
          </cell>
          <cell r="B566" t="str">
            <v>BUYERS GUIDE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</row>
        <row r="567">
          <cell r="A567">
            <v>907338</v>
          </cell>
          <cell r="B567" t="str">
            <v>TCT INTERNATIONAL</v>
          </cell>
          <cell r="C567">
            <v>55</v>
          </cell>
          <cell r="D567">
            <v>48826.57</v>
          </cell>
          <cell r="E567">
            <v>1720808</v>
          </cell>
          <cell r="F567">
            <v>54</v>
          </cell>
        </row>
        <row r="568">
          <cell r="A568">
            <v>957991</v>
          </cell>
          <cell r="B568" t="str">
            <v>WAP INTEG</v>
          </cell>
          <cell r="C568">
            <v>13</v>
          </cell>
          <cell r="D568">
            <v>5771.44</v>
          </cell>
          <cell r="E568">
            <v>424062</v>
          </cell>
          <cell r="F568">
            <v>13</v>
          </cell>
        </row>
        <row r="569">
          <cell r="A569">
            <v>958002</v>
          </cell>
          <cell r="B569" t="str">
            <v>CMS WEBVW</v>
          </cell>
          <cell r="C569">
            <v>20</v>
          </cell>
          <cell r="D569">
            <v>41332.46</v>
          </cell>
          <cell r="E569">
            <v>909504</v>
          </cell>
          <cell r="F569">
            <v>20</v>
          </cell>
        </row>
        <row r="570">
          <cell r="A570">
            <v>958336</v>
          </cell>
          <cell r="B570" t="str">
            <v>WORLD TRAVEL</v>
          </cell>
          <cell r="C570">
            <v>17</v>
          </cell>
          <cell r="D570">
            <v>82044.88</v>
          </cell>
          <cell r="E570">
            <v>659069</v>
          </cell>
          <cell r="F570">
            <v>15</v>
          </cell>
        </row>
        <row r="571">
          <cell r="A571">
            <v>958518</v>
          </cell>
          <cell r="B571" t="str">
            <v>CHNNL HLTH</v>
          </cell>
          <cell r="C571">
            <v>4</v>
          </cell>
          <cell r="D571">
            <v>3082.4</v>
          </cell>
          <cell r="E571">
            <v>12372</v>
          </cell>
          <cell r="F571">
            <v>4</v>
          </cell>
        </row>
        <row r="572">
          <cell r="A572">
            <v>958778</v>
          </cell>
          <cell r="B572" t="str">
            <v>BV GR</v>
          </cell>
          <cell r="C572">
            <v>8</v>
          </cell>
          <cell r="D572">
            <v>8717.75</v>
          </cell>
          <cell r="E572">
            <v>29650</v>
          </cell>
          <cell r="F572">
            <v>8</v>
          </cell>
        </row>
        <row r="573">
          <cell r="A573">
            <v>101055</v>
          </cell>
          <cell r="B573" t="str">
            <v>ENVESTA</v>
          </cell>
          <cell r="C573">
            <v>242</v>
          </cell>
          <cell r="D573">
            <v>127100.89</v>
          </cell>
          <cell r="E573">
            <v>2198731</v>
          </cell>
          <cell r="F573">
            <v>241</v>
          </cell>
        </row>
        <row r="574">
          <cell r="A574">
            <v>959168</v>
          </cell>
          <cell r="B574" t="str">
            <v>BIKENET</v>
          </cell>
          <cell r="C574">
            <v>5</v>
          </cell>
          <cell r="D574">
            <v>5015.4</v>
          </cell>
          <cell r="E574">
            <v>9519</v>
          </cell>
          <cell r="F574">
            <v>5</v>
          </cell>
        </row>
        <row r="575">
          <cell r="A575">
            <v>959748</v>
          </cell>
          <cell r="B575" t="str">
            <v>STILO INTRNTNL</v>
          </cell>
          <cell r="C575">
            <v>40</v>
          </cell>
          <cell r="D575">
            <v>75215.09</v>
          </cell>
          <cell r="E575">
            <v>192180</v>
          </cell>
          <cell r="F575">
            <v>39</v>
          </cell>
        </row>
        <row r="576">
          <cell r="A576">
            <v>961981</v>
          </cell>
          <cell r="B576" t="str">
            <v>WEB SH</v>
          </cell>
          <cell r="C576">
            <v>6</v>
          </cell>
          <cell r="D576">
            <v>30738.83</v>
          </cell>
          <cell r="E576">
            <v>686100</v>
          </cell>
          <cell r="F576">
            <v>6</v>
          </cell>
        </row>
        <row r="577">
          <cell r="A577">
            <v>962843</v>
          </cell>
          <cell r="B577" t="str">
            <v>COMMUNITIE.COM</v>
          </cell>
          <cell r="C577">
            <v>56</v>
          </cell>
          <cell r="D577">
            <v>1411951.85</v>
          </cell>
          <cell r="E577">
            <v>7111253</v>
          </cell>
          <cell r="F577">
            <v>53</v>
          </cell>
        </row>
        <row r="578">
          <cell r="A578">
            <v>934875</v>
          </cell>
          <cell r="B578" t="str">
            <v>SYSTEMS UNION</v>
          </cell>
          <cell r="C578">
            <v>234</v>
          </cell>
          <cell r="D578">
            <v>3821430.9</v>
          </cell>
          <cell r="E578">
            <v>5724049</v>
          </cell>
          <cell r="F578">
            <v>212</v>
          </cell>
        </row>
        <row r="579">
          <cell r="A579">
            <v>448592</v>
          </cell>
          <cell r="B579" t="str">
            <v>HURLINGHAM</v>
          </cell>
          <cell r="C579">
            <v>4</v>
          </cell>
          <cell r="D579">
            <v>13710.9</v>
          </cell>
          <cell r="E579">
            <v>12000</v>
          </cell>
          <cell r="F579">
            <v>4</v>
          </cell>
        </row>
        <row r="580">
          <cell r="A580">
            <v>415068</v>
          </cell>
          <cell r="B580" t="str">
            <v>MMI GRP</v>
          </cell>
          <cell r="C580">
            <v>230</v>
          </cell>
          <cell r="D580">
            <v>892906.15</v>
          </cell>
          <cell r="E580">
            <v>1044027</v>
          </cell>
          <cell r="F580">
            <v>219</v>
          </cell>
        </row>
        <row r="581">
          <cell r="A581">
            <v>963534</v>
          </cell>
          <cell r="B581" t="str">
            <v>NTWNDFLL</v>
          </cell>
          <cell r="C581">
            <v>60</v>
          </cell>
          <cell r="D581">
            <v>36840.07</v>
          </cell>
          <cell r="E581">
            <v>15916179</v>
          </cell>
          <cell r="F581">
            <v>58</v>
          </cell>
        </row>
        <row r="582">
          <cell r="A582">
            <v>963697</v>
          </cell>
          <cell r="B582" t="str">
            <v>MEDIA SQUARE</v>
          </cell>
          <cell r="C582">
            <v>4</v>
          </cell>
          <cell r="D582">
            <v>1482.8</v>
          </cell>
          <cell r="E582">
            <v>5392</v>
          </cell>
          <cell r="F582">
            <v>4</v>
          </cell>
        </row>
        <row r="583">
          <cell r="A583">
            <v>964571</v>
          </cell>
          <cell r="B583" t="str">
            <v>SPORTS RES</v>
          </cell>
          <cell r="C583">
            <v>57</v>
          </cell>
          <cell r="D583">
            <v>2906598.36</v>
          </cell>
          <cell r="E583">
            <v>2022215</v>
          </cell>
          <cell r="F583">
            <v>54</v>
          </cell>
        </row>
        <row r="584">
          <cell r="A584">
            <v>965660</v>
          </cell>
          <cell r="B584" t="str">
            <v>MOBILEFUTURE</v>
          </cell>
          <cell r="C584">
            <v>20</v>
          </cell>
          <cell r="D584">
            <v>45280.49</v>
          </cell>
          <cell r="E584">
            <v>109350</v>
          </cell>
          <cell r="F584">
            <v>19</v>
          </cell>
        </row>
        <row r="585">
          <cell r="A585">
            <v>966812</v>
          </cell>
          <cell r="B585" t="str">
            <v>INTERNET INCUB</v>
          </cell>
          <cell r="C585">
            <v>12</v>
          </cell>
          <cell r="D585">
            <v>37762.5</v>
          </cell>
          <cell r="E585">
            <v>408600</v>
          </cell>
          <cell r="F585">
            <v>12</v>
          </cell>
        </row>
        <row r="586">
          <cell r="A586">
            <v>969026</v>
          </cell>
          <cell r="B586" t="str">
            <v>INTNET INCUB A War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A587">
            <v>969606</v>
          </cell>
          <cell r="B587" t="str">
            <v>INTNET INCUB B War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</row>
        <row r="588">
          <cell r="A588">
            <v>966823</v>
          </cell>
          <cell r="B588" t="str">
            <v>BITS CP</v>
          </cell>
          <cell r="C588">
            <v>6</v>
          </cell>
          <cell r="D588">
            <v>5384.67</v>
          </cell>
          <cell r="E588">
            <v>34244</v>
          </cell>
          <cell r="F588">
            <v>6</v>
          </cell>
        </row>
        <row r="589">
          <cell r="A589">
            <v>968261</v>
          </cell>
          <cell r="B589" t="str">
            <v>FTV GRP</v>
          </cell>
          <cell r="C589">
            <v>162</v>
          </cell>
          <cell r="D589">
            <v>781951.58</v>
          </cell>
          <cell r="E589">
            <v>1353507</v>
          </cell>
          <cell r="F589">
            <v>158</v>
          </cell>
        </row>
        <row r="590">
          <cell r="A590">
            <v>968294</v>
          </cell>
          <cell r="B590" t="str">
            <v>LMB MED</v>
          </cell>
          <cell r="C590">
            <v>42</v>
          </cell>
          <cell r="D590">
            <v>2393164.37</v>
          </cell>
          <cell r="E590">
            <v>3477331</v>
          </cell>
          <cell r="F590">
            <v>29</v>
          </cell>
        </row>
        <row r="591">
          <cell r="A591">
            <v>306333</v>
          </cell>
          <cell r="B591" t="str">
            <v>SMF TECHNOLOGIES</v>
          </cell>
          <cell r="C591">
            <v>5</v>
          </cell>
          <cell r="D591">
            <v>18462.5</v>
          </cell>
          <cell r="E591">
            <v>27000</v>
          </cell>
          <cell r="F591">
            <v>5</v>
          </cell>
        </row>
        <row r="592">
          <cell r="A592">
            <v>969532</v>
          </cell>
          <cell r="B592" t="str">
            <v>SPORTSCARD</v>
          </cell>
          <cell r="C592">
            <v>10</v>
          </cell>
          <cell r="D592">
            <v>8657.64</v>
          </cell>
          <cell r="E592">
            <v>75955</v>
          </cell>
          <cell r="F592">
            <v>6</v>
          </cell>
        </row>
        <row r="593">
          <cell r="A593">
            <v>970998</v>
          </cell>
          <cell r="B593" t="str">
            <v>TECC-IS</v>
          </cell>
          <cell r="C593">
            <v>17</v>
          </cell>
          <cell r="D593">
            <v>26088.16</v>
          </cell>
          <cell r="E593">
            <v>323702</v>
          </cell>
          <cell r="F593">
            <v>15</v>
          </cell>
        </row>
        <row r="594">
          <cell r="A594">
            <v>971054</v>
          </cell>
          <cell r="B594" t="str">
            <v>TECC-IS WTS</v>
          </cell>
          <cell r="C594">
            <v>1</v>
          </cell>
          <cell r="D594">
            <v>60</v>
          </cell>
          <cell r="E594">
            <v>4000</v>
          </cell>
          <cell r="F594">
            <v>1</v>
          </cell>
        </row>
        <row r="595">
          <cell r="A595">
            <v>971333</v>
          </cell>
          <cell r="B595" t="str">
            <v>FINELOT</v>
          </cell>
          <cell r="C595">
            <v>11</v>
          </cell>
          <cell r="D595">
            <v>13898.3</v>
          </cell>
          <cell r="E595">
            <v>83444</v>
          </cell>
          <cell r="F595">
            <v>11</v>
          </cell>
        </row>
        <row r="596">
          <cell r="A596">
            <v>973715</v>
          </cell>
          <cell r="B596" t="str">
            <v>COUNTYWEB.COM</v>
          </cell>
          <cell r="C596">
            <v>26</v>
          </cell>
          <cell r="D596">
            <v>39461.49</v>
          </cell>
          <cell r="E596">
            <v>665326</v>
          </cell>
          <cell r="F596">
            <v>25</v>
          </cell>
        </row>
        <row r="597">
          <cell r="A597">
            <v>975120</v>
          </cell>
          <cell r="B597" t="str">
            <v>ITIS HLDGS</v>
          </cell>
          <cell r="C597">
            <v>140</v>
          </cell>
          <cell r="D597">
            <v>459256.14</v>
          </cell>
          <cell r="E597">
            <v>942424</v>
          </cell>
          <cell r="F597">
            <v>128</v>
          </cell>
        </row>
        <row r="598">
          <cell r="A598">
            <v>975465</v>
          </cell>
          <cell r="B598" t="str">
            <v>RAFT INTNAL</v>
          </cell>
          <cell r="C598">
            <v>26</v>
          </cell>
          <cell r="D598">
            <v>34487.29</v>
          </cell>
          <cell r="E598">
            <v>88759</v>
          </cell>
          <cell r="F598">
            <v>26</v>
          </cell>
        </row>
        <row r="599">
          <cell r="A599">
            <v>976941</v>
          </cell>
          <cell r="B599" t="str">
            <v>GEORGICA</v>
          </cell>
          <cell r="C599">
            <v>361</v>
          </cell>
          <cell r="D599">
            <v>1789005.3</v>
          </cell>
          <cell r="E599">
            <v>1640770</v>
          </cell>
          <cell r="F599">
            <v>345</v>
          </cell>
        </row>
        <row r="600">
          <cell r="A600">
            <v>976952</v>
          </cell>
          <cell r="B600" t="str">
            <v>TRANSCEDA</v>
          </cell>
          <cell r="C600">
            <v>138</v>
          </cell>
          <cell r="D600">
            <v>2753460.46</v>
          </cell>
          <cell r="E600">
            <v>6541954</v>
          </cell>
          <cell r="F600">
            <v>131</v>
          </cell>
        </row>
        <row r="601">
          <cell r="A601">
            <v>976963</v>
          </cell>
          <cell r="B601" t="str">
            <v>FUSION OILGAS</v>
          </cell>
          <cell r="C601">
            <v>512</v>
          </cell>
          <cell r="D601">
            <v>4664847.38</v>
          </cell>
          <cell r="E601">
            <v>6675823</v>
          </cell>
          <cell r="F601">
            <v>479</v>
          </cell>
        </row>
        <row r="602">
          <cell r="A602">
            <v>540584</v>
          </cell>
          <cell r="B602" t="str">
            <v>CONTROLP</v>
          </cell>
          <cell r="C602">
            <v>4</v>
          </cell>
          <cell r="D602">
            <v>2316</v>
          </cell>
          <cell r="E602">
            <v>12500</v>
          </cell>
          <cell r="F602">
            <v>4</v>
          </cell>
        </row>
        <row r="603">
          <cell r="A603">
            <v>187390</v>
          </cell>
          <cell r="B603" t="str">
            <v>COMPROP</v>
          </cell>
          <cell r="C603">
            <v>11</v>
          </cell>
          <cell r="D603">
            <v>85835</v>
          </cell>
          <cell r="E603">
            <v>94200</v>
          </cell>
          <cell r="F603">
            <v>10</v>
          </cell>
        </row>
        <row r="604">
          <cell r="A604">
            <v>162999</v>
          </cell>
          <cell r="B604" t="str">
            <v>CA COUTTS HDS</v>
          </cell>
          <cell r="C604">
            <v>7</v>
          </cell>
          <cell r="D604">
            <v>17632.89</v>
          </cell>
          <cell r="E604">
            <v>18992</v>
          </cell>
          <cell r="F604">
            <v>7</v>
          </cell>
        </row>
        <row r="605">
          <cell r="A605">
            <v>977858</v>
          </cell>
          <cell r="B605" t="str">
            <v>ID DATA</v>
          </cell>
          <cell r="C605">
            <v>22</v>
          </cell>
          <cell r="D605">
            <v>395850.2</v>
          </cell>
          <cell r="E605">
            <v>990632</v>
          </cell>
          <cell r="F605">
            <v>20</v>
          </cell>
        </row>
        <row r="606">
          <cell r="A606">
            <v>977911</v>
          </cell>
          <cell r="B606" t="str">
            <v>LGHTHSE GR</v>
          </cell>
          <cell r="C606">
            <v>12</v>
          </cell>
          <cell r="D606">
            <v>68127.04</v>
          </cell>
          <cell r="E606">
            <v>42212</v>
          </cell>
          <cell r="F606">
            <v>11</v>
          </cell>
        </row>
        <row r="607">
          <cell r="A607">
            <v>978185</v>
          </cell>
          <cell r="B607" t="str">
            <v>CYBERCHINA HLDGS</v>
          </cell>
          <cell r="C607">
            <v>58</v>
          </cell>
          <cell r="D607">
            <v>133452.9</v>
          </cell>
          <cell r="E607">
            <v>30788432</v>
          </cell>
          <cell r="F607">
            <v>55</v>
          </cell>
        </row>
        <row r="608">
          <cell r="A608">
            <v>14658</v>
          </cell>
          <cell r="B608" t="str">
            <v>PHOTO-SCAN</v>
          </cell>
          <cell r="C608">
            <v>54</v>
          </cell>
          <cell r="D608">
            <v>784179.83</v>
          </cell>
          <cell r="E608">
            <v>493163</v>
          </cell>
          <cell r="F608">
            <v>51</v>
          </cell>
        </row>
        <row r="609">
          <cell r="A609">
            <v>52818</v>
          </cell>
          <cell r="B609" t="str">
            <v>INNOBOX</v>
          </cell>
          <cell r="C609">
            <v>1</v>
          </cell>
          <cell r="D609">
            <v>4500</v>
          </cell>
          <cell r="E609">
            <v>50000</v>
          </cell>
          <cell r="F609">
            <v>1</v>
          </cell>
        </row>
        <row r="610">
          <cell r="A610">
            <v>57738</v>
          </cell>
          <cell r="B610" t="str">
            <v>AIROW</v>
          </cell>
          <cell r="C610">
            <v>1</v>
          </cell>
          <cell r="D610">
            <v>4187.5</v>
          </cell>
          <cell r="E610">
            <v>25000</v>
          </cell>
          <cell r="F610">
            <v>1</v>
          </cell>
        </row>
        <row r="611">
          <cell r="A611">
            <v>967581</v>
          </cell>
          <cell r="B611" t="str">
            <v>SPRINGHEALTH LEIS</v>
          </cell>
          <cell r="C611">
            <v>11</v>
          </cell>
          <cell r="D611">
            <v>30836.09</v>
          </cell>
          <cell r="E611">
            <v>48299</v>
          </cell>
          <cell r="F611">
            <v>11</v>
          </cell>
        </row>
        <row r="612">
          <cell r="C612">
            <v>56271</v>
          </cell>
          <cell r="D612">
            <v>422910627.38999957</v>
          </cell>
          <cell r="E612">
            <v>2325973137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2.75"/>
  <cols>
    <col min="1" max="3" width="11.421875" style="347" customWidth="1"/>
    <col min="4" max="4" width="6.140625" style="347" customWidth="1"/>
    <col min="5" max="6" width="11.421875" style="347" customWidth="1"/>
    <col min="7" max="7" width="16.7109375" style="347" customWidth="1"/>
    <col min="8" max="8" width="5.8515625" style="347" customWidth="1"/>
    <col min="9" max="16384" width="11.421875" style="347" customWidth="1"/>
  </cols>
  <sheetData>
    <row r="1" spans="1:9" ht="15">
      <c r="A1" s="346"/>
      <c r="B1" s="346"/>
      <c r="C1" s="346"/>
      <c r="D1" s="346"/>
      <c r="E1" s="346"/>
      <c r="F1" s="346"/>
      <c r="G1" s="346"/>
      <c r="H1" s="346"/>
      <c r="I1" s="346"/>
    </row>
    <row r="2" spans="1:9" ht="15">
      <c r="A2" s="346"/>
      <c r="B2" s="346"/>
      <c r="C2" s="346"/>
      <c r="D2" s="346"/>
      <c r="E2" s="346"/>
      <c r="F2" s="346"/>
      <c r="G2" s="346"/>
      <c r="H2" s="346"/>
      <c r="I2" s="346"/>
    </row>
    <row r="3" spans="1:9" ht="15">
      <c r="A3" s="346"/>
      <c r="B3" s="346"/>
      <c r="C3" s="346"/>
      <c r="D3" s="346"/>
      <c r="E3" s="346"/>
      <c r="F3" s="346"/>
      <c r="G3" s="346"/>
      <c r="H3" s="346"/>
      <c r="I3" s="346"/>
    </row>
    <row r="4" spans="1:9" ht="15">
      <c r="A4" s="346"/>
      <c r="B4" s="346"/>
      <c r="C4" s="346"/>
      <c r="D4" s="346"/>
      <c r="E4" s="346"/>
      <c r="F4" s="346"/>
      <c r="G4" s="346"/>
      <c r="H4" s="346"/>
      <c r="I4" s="346"/>
    </row>
    <row r="5" spans="1:9" ht="15">
      <c r="A5" s="346"/>
      <c r="B5" s="346"/>
      <c r="C5" s="346"/>
      <c r="D5" s="346"/>
      <c r="E5" s="346"/>
      <c r="F5" s="346"/>
      <c r="G5" s="346"/>
      <c r="H5" s="346"/>
      <c r="I5" s="346"/>
    </row>
    <row r="6" spans="1:9" ht="15">
      <c r="A6" s="346"/>
      <c r="B6" s="346"/>
      <c r="C6" s="346"/>
      <c r="D6" s="346"/>
      <c r="E6" s="346"/>
      <c r="F6" s="346"/>
      <c r="G6" s="346"/>
      <c r="H6" s="346"/>
      <c r="I6" s="346"/>
    </row>
    <row r="7" spans="1:9" ht="15">
      <c r="A7" s="346"/>
      <c r="B7" s="346"/>
      <c r="C7" s="346"/>
      <c r="D7" s="346"/>
      <c r="E7" s="346"/>
      <c r="F7" s="346"/>
      <c r="G7" s="346"/>
      <c r="H7" s="346"/>
      <c r="I7" s="346"/>
    </row>
    <row r="8" spans="1:9" ht="15">
      <c r="A8" s="346"/>
      <c r="B8" s="346"/>
      <c r="C8" s="346"/>
      <c r="D8" s="346"/>
      <c r="E8" s="346"/>
      <c r="F8" s="346"/>
      <c r="G8" s="346"/>
      <c r="H8" s="346"/>
      <c r="I8" s="346"/>
    </row>
    <row r="9" spans="1:9" ht="15">
      <c r="A9" s="346"/>
      <c r="B9" s="346"/>
      <c r="C9" s="346"/>
      <c r="D9" s="346"/>
      <c r="E9" s="346"/>
      <c r="F9" s="346"/>
      <c r="G9" s="346"/>
      <c r="H9" s="346"/>
      <c r="I9" s="346"/>
    </row>
    <row r="10" spans="1:9" ht="15.75">
      <c r="A10" s="346"/>
      <c r="B10" s="346"/>
      <c r="C10" s="346"/>
      <c r="D10" s="346"/>
      <c r="E10" s="346"/>
      <c r="F10" s="346"/>
      <c r="G10" s="346"/>
      <c r="H10" s="348" t="s">
        <v>1008</v>
      </c>
      <c r="I10" s="346"/>
    </row>
    <row r="11" spans="1:9" ht="15">
      <c r="A11" s="346"/>
      <c r="B11" s="346"/>
      <c r="C11" s="346"/>
      <c r="D11" s="346"/>
      <c r="E11" s="346"/>
      <c r="F11" s="346"/>
      <c r="G11" s="346"/>
      <c r="H11" s="346"/>
      <c r="I11" s="346"/>
    </row>
    <row r="12" spans="1:9" ht="15">
      <c r="A12" s="346"/>
      <c r="B12" s="346"/>
      <c r="C12" s="346"/>
      <c r="D12" s="346"/>
      <c r="E12" s="346"/>
      <c r="F12" s="346"/>
      <c r="G12" s="346"/>
      <c r="H12" s="346"/>
      <c r="I12" s="346"/>
    </row>
    <row r="13" spans="1:9" ht="15">
      <c r="A13" s="346"/>
      <c r="B13" s="346"/>
      <c r="C13" s="346"/>
      <c r="D13" s="346"/>
      <c r="E13" s="346"/>
      <c r="F13" s="346"/>
      <c r="G13" s="346"/>
      <c r="H13" s="346"/>
      <c r="I13" s="346"/>
    </row>
    <row r="14" spans="1:9" ht="15">
      <c r="A14" s="346"/>
      <c r="B14" s="346"/>
      <c r="C14" s="346"/>
      <c r="D14" s="346"/>
      <c r="E14" s="346"/>
      <c r="F14" s="346"/>
      <c r="G14" s="346"/>
      <c r="H14" s="346"/>
      <c r="I14" s="346"/>
    </row>
    <row r="15" spans="1:9" ht="15">
      <c r="A15" s="346"/>
      <c r="B15" s="346"/>
      <c r="C15" s="346"/>
      <c r="D15" s="346"/>
      <c r="E15" s="346"/>
      <c r="F15" s="346"/>
      <c r="G15" s="346"/>
      <c r="H15" s="346"/>
      <c r="I15" s="346"/>
    </row>
    <row r="16" spans="1:9" ht="15">
      <c r="A16" s="346"/>
      <c r="B16" s="346"/>
      <c r="C16" s="346"/>
      <c r="D16" s="346"/>
      <c r="E16" s="346"/>
      <c r="F16" s="346"/>
      <c r="G16" s="346"/>
      <c r="H16" s="346"/>
      <c r="I16" s="346"/>
    </row>
    <row r="17" spans="1:9" ht="15">
      <c r="A17" s="346"/>
      <c r="B17" s="346"/>
      <c r="C17" s="346"/>
      <c r="D17" s="346"/>
      <c r="E17" s="346"/>
      <c r="F17" s="346"/>
      <c r="G17" s="346"/>
      <c r="H17" s="346"/>
      <c r="I17" s="346"/>
    </row>
    <row r="51" ht="15"/>
    <row r="52" ht="15"/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K198"/>
  <sheetViews>
    <sheetView tabSelected="1" zoomScale="85" zoomScaleNormal="85" workbookViewId="0" topLeftCell="A1">
      <selection activeCell="E4" sqref="E4"/>
    </sheetView>
  </sheetViews>
  <sheetFormatPr defaultColWidth="9.140625" defaultRowHeight="12.75"/>
  <cols>
    <col min="1" max="1" width="9.28125" style="24" customWidth="1"/>
    <col min="2" max="2" width="10.421875" style="24" customWidth="1"/>
    <col min="3" max="3" width="9.7109375" style="24" customWidth="1"/>
    <col min="4" max="4" width="14.8515625" style="24" customWidth="1"/>
    <col min="5" max="5" width="12.7109375" style="23" customWidth="1"/>
    <col min="6" max="6" width="7.7109375" style="24" customWidth="1"/>
    <col min="7" max="7" width="12.00390625" style="23" customWidth="1"/>
    <col min="8" max="8" width="0.85546875" style="24" customWidth="1"/>
    <col min="9" max="9" width="20.7109375" style="24" customWidth="1"/>
    <col min="10" max="10" width="20.28125" style="24" customWidth="1"/>
    <col min="11" max="16384" width="9.140625" style="24" customWidth="1"/>
  </cols>
  <sheetData>
    <row r="4" spans="1:11" ht="32.25" customHeight="1">
      <c r="A4" s="20"/>
      <c r="B4" s="21"/>
      <c r="C4" s="21"/>
      <c r="D4" s="22"/>
      <c r="I4" s="78" t="s">
        <v>30</v>
      </c>
      <c r="J4" s="25"/>
      <c r="K4" s="26"/>
    </row>
    <row r="5" spans="2:9" ht="25.5">
      <c r="B5" s="27"/>
      <c r="C5" s="27"/>
      <c r="G5" s="28"/>
      <c r="I5" s="79" t="s">
        <v>1008</v>
      </c>
    </row>
    <row r="6" spans="7:8" ht="12.75">
      <c r="G6" s="29"/>
      <c r="H6" s="30"/>
    </row>
    <row r="7" spans="2:8" ht="14.25">
      <c r="B7" s="2"/>
      <c r="C7" s="31"/>
      <c r="G7" s="29"/>
      <c r="H7" s="30"/>
    </row>
    <row r="8" spans="1:10" ht="14.25">
      <c r="A8" s="81"/>
      <c r="B8" s="82"/>
      <c r="C8" s="82"/>
      <c r="D8" s="81"/>
      <c r="E8" s="83"/>
      <c r="F8" s="81"/>
      <c r="G8" s="84"/>
      <c r="H8" s="85"/>
      <c r="I8" s="81"/>
      <c r="J8" s="81"/>
    </row>
    <row r="9" spans="1:10" ht="23.25" customHeight="1">
      <c r="A9" s="87" t="s">
        <v>31</v>
      </c>
      <c r="B9" s="88"/>
      <c r="C9" s="88"/>
      <c r="D9" s="89"/>
      <c r="E9" s="90"/>
      <c r="F9" s="89"/>
      <c r="G9" s="91"/>
      <c r="H9" s="92"/>
      <c r="I9" s="89"/>
      <c r="J9" s="89"/>
    </row>
    <row r="11" spans="1:10" s="1" customFormat="1" ht="12">
      <c r="A11" s="33"/>
      <c r="B11" s="93" t="s">
        <v>32</v>
      </c>
      <c r="C11" s="93" t="s">
        <v>33</v>
      </c>
      <c r="D11" s="93" t="s">
        <v>34</v>
      </c>
      <c r="E11" s="76"/>
      <c r="F11" s="71"/>
      <c r="G11" s="94"/>
      <c r="H11" s="71"/>
      <c r="I11" s="71"/>
      <c r="J11" s="71"/>
    </row>
    <row r="12" spans="1:10" s="1" customFormat="1" ht="12">
      <c r="A12" s="33"/>
      <c r="B12" s="93" t="s">
        <v>35</v>
      </c>
      <c r="C12" s="93" t="s">
        <v>36</v>
      </c>
      <c r="D12" s="93" t="s">
        <v>37</v>
      </c>
      <c r="E12" s="76"/>
      <c r="F12" s="71"/>
      <c r="G12" s="95" t="s">
        <v>38</v>
      </c>
      <c r="H12" s="96"/>
      <c r="I12" s="96"/>
      <c r="J12" s="96"/>
    </row>
    <row r="13" spans="1:10" s="1" customFormat="1" ht="12">
      <c r="A13" s="33"/>
      <c r="B13" s="93" t="s">
        <v>39</v>
      </c>
      <c r="C13" s="100">
        <v>37042</v>
      </c>
      <c r="D13" s="47" t="s">
        <v>0</v>
      </c>
      <c r="E13" s="76" t="s">
        <v>40</v>
      </c>
      <c r="F13" s="71"/>
      <c r="G13" s="76"/>
      <c r="H13" s="93"/>
      <c r="I13" s="93" t="s">
        <v>41</v>
      </c>
      <c r="J13" s="93" t="s">
        <v>41</v>
      </c>
    </row>
    <row r="14" spans="1:10" s="1" customFormat="1" ht="12">
      <c r="A14" s="36"/>
      <c r="B14" s="101">
        <v>37071</v>
      </c>
      <c r="C14" s="97" t="s">
        <v>1</v>
      </c>
      <c r="D14" s="97" t="s">
        <v>42</v>
      </c>
      <c r="E14" s="98" t="s">
        <v>42</v>
      </c>
      <c r="F14" s="99"/>
      <c r="G14" s="98" t="s">
        <v>43</v>
      </c>
      <c r="H14" s="97"/>
      <c r="I14" s="97" t="s">
        <v>44</v>
      </c>
      <c r="J14" s="97" t="s">
        <v>45</v>
      </c>
    </row>
    <row r="15" spans="2:10" s="3" customFormat="1" ht="6.75" customHeight="1">
      <c r="B15" s="39"/>
      <c r="C15" s="40"/>
      <c r="D15" s="40"/>
      <c r="E15" s="41"/>
      <c r="F15" s="42"/>
      <c r="G15" s="41"/>
      <c r="H15" s="43"/>
      <c r="I15" s="43"/>
      <c r="J15" s="44"/>
    </row>
    <row r="16" spans="2:10" s="45" customFormat="1" ht="12.75">
      <c r="B16" s="102">
        <v>576</v>
      </c>
      <c r="C16" s="103">
        <v>1221.85</v>
      </c>
      <c r="D16" s="292">
        <v>13320.649307588576</v>
      </c>
      <c r="E16" s="23"/>
      <c r="F16" s="47"/>
      <c r="G16" s="23"/>
      <c r="H16" s="24"/>
      <c r="I16" s="24"/>
      <c r="J16" s="24"/>
    </row>
    <row r="17" spans="2:10" s="45" customFormat="1" ht="12">
      <c r="B17" s="103"/>
      <c r="C17" s="103">
        <v>1137.01</v>
      </c>
      <c r="D17" s="48"/>
      <c r="E17" s="49"/>
      <c r="F17" s="47"/>
      <c r="G17" s="50"/>
      <c r="H17" s="51"/>
      <c r="I17" s="51"/>
      <c r="J17" s="48"/>
    </row>
    <row r="18" spans="2:10" s="45" customFormat="1" ht="12">
      <c r="B18" s="103"/>
      <c r="C18" s="104">
        <v>-0.06943569177885986</v>
      </c>
      <c r="D18" s="105">
        <v>37071</v>
      </c>
      <c r="E18" s="49">
        <v>112.2477</v>
      </c>
      <c r="G18" s="52">
        <v>422910627.11999965</v>
      </c>
      <c r="H18" s="53"/>
      <c r="I18" s="54">
        <v>56271</v>
      </c>
      <c r="J18" s="54">
        <v>2325973137</v>
      </c>
    </row>
    <row r="19" spans="2:10" ht="12.75">
      <c r="B19" s="103"/>
      <c r="C19" s="104">
        <v>-0.2091795570888048</v>
      </c>
      <c r="D19" s="93" t="s">
        <v>46</v>
      </c>
      <c r="E19" s="49">
        <v>578.9123000000001</v>
      </c>
      <c r="F19" s="47"/>
      <c r="G19" s="55">
        <v>2912612652.3899994</v>
      </c>
      <c r="H19" s="55"/>
      <c r="I19" s="56">
        <v>426887</v>
      </c>
      <c r="J19" s="56">
        <v>14979896587</v>
      </c>
    </row>
    <row r="20" spans="4:10" ht="12.75">
      <c r="D20" s="93" t="s">
        <v>47</v>
      </c>
      <c r="E20" s="49">
        <v>6748.6317701</v>
      </c>
      <c r="F20" s="47"/>
      <c r="G20" s="55">
        <v>28493516317.04</v>
      </c>
      <c r="H20" s="55"/>
      <c r="I20" s="55">
        <v>3945931</v>
      </c>
      <c r="J20" s="55">
        <v>95186555529</v>
      </c>
    </row>
    <row r="21" spans="4:10" ht="7.5" customHeight="1">
      <c r="D21" s="34"/>
      <c r="E21" s="49"/>
      <c r="F21" s="47"/>
      <c r="G21" s="57"/>
      <c r="H21" s="57"/>
      <c r="I21" s="57"/>
      <c r="J21" s="57"/>
    </row>
    <row r="22" spans="1:10" ht="25.5">
      <c r="A22" s="80" t="s">
        <v>48</v>
      </c>
      <c r="D22" s="58"/>
      <c r="E22" s="59"/>
      <c r="F22" s="58"/>
      <c r="G22" s="28"/>
      <c r="H22" s="21"/>
      <c r="I22" s="21"/>
      <c r="J22" s="21"/>
    </row>
    <row r="23" spans="4:11" s="1" customFormat="1" ht="12" customHeight="1">
      <c r="D23" s="4"/>
      <c r="E23" s="5"/>
      <c r="F23" s="4"/>
      <c r="G23" s="6"/>
      <c r="I23" s="15"/>
      <c r="J23" s="16"/>
      <c r="K23" s="16"/>
    </row>
    <row r="24" spans="1:11" ht="12.75" customHeight="1">
      <c r="A24" s="33" t="s">
        <v>49</v>
      </c>
      <c r="B24" s="33" t="s">
        <v>50</v>
      </c>
      <c r="C24" s="33"/>
      <c r="D24" s="33" t="s">
        <v>51</v>
      </c>
      <c r="E24" s="35" t="s">
        <v>34</v>
      </c>
      <c r="F24" s="34" t="s">
        <v>52</v>
      </c>
      <c r="G24" s="35" t="s">
        <v>53</v>
      </c>
      <c r="H24" s="34"/>
      <c r="I24" s="3"/>
      <c r="J24" s="3"/>
      <c r="K24" s="21"/>
    </row>
    <row r="25" spans="1:11" s="3" customFormat="1" ht="12" customHeight="1">
      <c r="A25" s="33" t="s">
        <v>54</v>
      </c>
      <c r="B25" s="33" t="s">
        <v>55</v>
      </c>
      <c r="C25" s="33"/>
      <c r="D25" s="33" t="s">
        <v>56</v>
      </c>
      <c r="E25" s="35" t="s">
        <v>57</v>
      </c>
      <c r="F25" s="39" t="s">
        <v>58</v>
      </c>
      <c r="G25" s="35" t="s">
        <v>59</v>
      </c>
      <c r="H25" s="34"/>
      <c r="I25" s="62" t="s">
        <v>60</v>
      </c>
      <c r="J25" s="62" t="s">
        <v>866</v>
      </c>
      <c r="K25" s="34"/>
    </row>
    <row r="26" spans="1:11" s="3" customFormat="1" ht="12" customHeight="1">
      <c r="A26" s="36" t="s">
        <v>61</v>
      </c>
      <c r="B26" s="36" t="s">
        <v>62</v>
      </c>
      <c r="C26" s="36"/>
      <c r="D26" s="36" t="s">
        <v>63</v>
      </c>
      <c r="E26" s="38" t="s">
        <v>64</v>
      </c>
      <c r="F26" s="37" t="s">
        <v>65</v>
      </c>
      <c r="G26" s="38" t="s">
        <v>66</v>
      </c>
      <c r="H26" s="37"/>
      <c r="I26" s="36" t="s">
        <v>62</v>
      </c>
      <c r="J26" s="36" t="s">
        <v>62</v>
      </c>
      <c r="K26" s="33"/>
    </row>
    <row r="27" spans="1:11" s="3" customFormat="1" ht="12" customHeight="1">
      <c r="A27" s="62"/>
      <c r="B27" s="62"/>
      <c r="C27" s="62"/>
      <c r="D27" s="62"/>
      <c r="E27" s="63"/>
      <c r="F27" s="39"/>
      <c r="G27" s="63"/>
      <c r="H27" s="39"/>
      <c r="I27" s="62"/>
      <c r="J27" s="62"/>
      <c r="K27" s="33"/>
    </row>
    <row r="28" spans="1:11" s="3" customFormat="1" ht="12" customHeight="1">
      <c r="A28" s="64">
        <v>37054</v>
      </c>
      <c r="B28" s="65" t="s">
        <v>1030</v>
      </c>
      <c r="C28" s="66"/>
      <c r="D28" s="67" t="s">
        <v>68</v>
      </c>
      <c r="E28" s="68">
        <v>1.24</v>
      </c>
      <c r="F28" s="48">
        <v>1</v>
      </c>
      <c r="G28" s="69">
        <v>0.92</v>
      </c>
      <c r="H28" s="68"/>
      <c r="I28" s="45" t="s">
        <v>949</v>
      </c>
      <c r="J28" s="45" t="s">
        <v>974</v>
      </c>
      <c r="K28" s="33"/>
    </row>
    <row r="29" spans="1:11" s="3" customFormat="1" ht="12" customHeight="1">
      <c r="A29" s="64"/>
      <c r="B29" s="45" t="s">
        <v>926</v>
      </c>
      <c r="C29" s="66"/>
      <c r="D29" s="70" t="s">
        <v>467</v>
      </c>
      <c r="E29" s="68"/>
      <c r="F29" s="48"/>
      <c r="G29" s="69"/>
      <c r="H29" s="68"/>
      <c r="I29" s="45" t="s">
        <v>69</v>
      </c>
      <c r="J29" s="45" t="s">
        <v>69</v>
      </c>
      <c r="K29" s="33"/>
    </row>
    <row r="30" spans="1:11" s="3" customFormat="1" ht="12" customHeight="1">
      <c r="A30" s="64"/>
      <c r="B30" s="45" t="s">
        <v>69</v>
      </c>
      <c r="C30" s="66"/>
      <c r="D30" s="70" t="s">
        <v>907</v>
      </c>
      <c r="E30" s="68"/>
      <c r="F30" s="48"/>
      <c r="G30" s="69"/>
      <c r="H30" s="68"/>
      <c r="K30" s="33"/>
    </row>
    <row r="31" spans="1:11" s="3" customFormat="1" ht="12" customHeight="1">
      <c r="A31" s="64"/>
      <c r="C31" s="66"/>
      <c r="D31" s="70"/>
      <c r="E31" s="68"/>
      <c r="F31" s="48"/>
      <c r="G31" s="69"/>
      <c r="H31" s="68"/>
      <c r="K31" s="33"/>
    </row>
    <row r="32" spans="1:11" s="3" customFormat="1" ht="12" customHeight="1">
      <c r="A32" s="64">
        <v>37063</v>
      </c>
      <c r="B32" s="65" t="s">
        <v>1042</v>
      </c>
      <c r="C32" s="66"/>
      <c r="D32" s="67" t="s">
        <v>579</v>
      </c>
      <c r="E32" s="68">
        <v>2.43</v>
      </c>
      <c r="F32" s="48"/>
      <c r="G32" s="69"/>
      <c r="H32" s="68"/>
      <c r="I32" s="45" t="s">
        <v>933</v>
      </c>
      <c r="J32" s="45" t="s">
        <v>908</v>
      </c>
      <c r="K32" s="33"/>
    </row>
    <row r="33" spans="1:11" s="3" customFormat="1" ht="12" customHeight="1">
      <c r="A33" s="64"/>
      <c r="B33" s="45" t="s">
        <v>892</v>
      </c>
      <c r="C33" s="66"/>
      <c r="D33" s="67" t="s">
        <v>924</v>
      </c>
      <c r="E33" s="68"/>
      <c r="F33" s="48"/>
      <c r="G33" s="69"/>
      <c r="H33" s="68"/>
      <c r="I33" s="45" t="s">
        <v>69</v>
      </c>
      <c r="J33" s="45" t="s">
        <v>69</v>
      </c>
      <c r="K33" s="33"/>
    </row>
    <row r="34" spans="1:11" s="3" customFormat="1" ht="12" customHeight="1">
      <c r="A34" s="64"/>
      <c r="B34" s="45" t="s">
        <v>1043</v>
      </c>
      <c r="C34" s="66"/>
      <c r="D34" s="70" t="s">
        <v>1044</v>
      </c>
      <c r="E34" s="68"/>
      <c r="F34" s="48"/>
      <c r="G34" s="69" t="s">
        <v>354</v>
      </c>
      <c r="H34" s="68"/>
      <c r="I34" s="45"/>
      <c r="J34" s="45"/>
      <c r="K34" s="33"/>
    </row>
    <row r="35" spans="1:11" s="3" customFormat="1" ht="12" customHeight="1">
      <c r="A35" s="64"/>
      <c r="B35" s="45"/>
      <c r="C35" s="66"/>
      <c r="D35" s="70"/>
      <c r="E35" s="68"/>
      <c r="F35" s="48"/>
      <c r="G35" s="69"/>
      <c r="H35" s="68"/>
      <c r="I35" s="24"/>
      <c r="J35" s="24"/>
      <c r="K35" s="33"/>
    </row>
    <row r="36" spans="1:11" s="3" customFormat="1" ht="12" customHeight="1">
      <c r="A36" s="64">
        <v>37048</v>
      </c>
      <c r="B36" s="65" t="s">
        <v>1016</v>
      </c>
      <c r="C36" s="66"/>
      <c r="D36" s="67" t="s">
        <v>579</v>
      </c>
      <c r="E36" s="68">
        <v>6.943</v>
      </c>
      <c r="F36" s="48"/>
      <c r="G36" s="69"/>
      <c r="H36" s="68"/>
      <c r="I36" s="45" t="s">
        <v>933</v>
      </c>
      <c r="J36" s="45" t="s">
        <v>1001</v>
      </c>
      <c r="K36" s="1"/>
    </row>
    <row r="37" spans="1:11" s="3" customFormat="1" ht="12" customHeight="1">
      <c r="A37" s="64"/>
      <c r="B37" s="45" t="s">
        <v>892</v>
      </c>
      <c r="C37" s="66"/>
      <c r="D37" s="67" t="s">
        <v>924</v>
      </c>
      <c r="E37" s="68"/>
      <c r="F37" s="48"/>
      <c r="G37" s="69"/>
      <c r="H37" s="68"/>
      <c r="I37" s="45" t="s">
        <v>69</v>
      </c>
      <c r="J37" s="45" t="s">
        <v>1002</v>
      </c>
      <c r="K37" s="1"/>
    </row>
    <row r="38" spans="1:11" s="3" customFormat="1" ht="12" customHeight="1">
      <c r="A38" s="64"/>
      <c r="B38" s="351" t="s">
        <v>1017</v>
      </c>
      <c r="C38" s="66"/>
      <c r="D38" s="70" t="s">
        <v>907</v>
      </c>
      <c r="E38" s="68"/>
      <c r="F38" s="48"/>
      <c r="G38" s="69"/>
      <c r="H38" s="68"/>
      <c r="J38" s="45" t="s">
        <v>69</v>
      </c>
      <c r="K38" s="33"/>
    </row>
    <row r="39" spans="1:11" s="3" customFormat="1" ht="12" customHeight="1">
      <c r="A39" s="64"/>
      <c r="B39" s="45" t="s">
        <v>1018</v>
      </c>
      <c r="C39" s="66"/>
      <c r="D39" s="70"/>
      <c r="E39" s="68"/>
      <c r="F39" s="48"/>
      <c r="G39" s="69"/>
      <c r="H39" s="68"/>
      <c r="I39" s="45"/>
      <c r="J39" s="45"/>
      <c r="K39" s="33"/>
    </row>
    <row r="40" spans="1:11" s="3" customFormat="1" ht="12" customHeight="1">
      <c r="A40" s="64"/>
      <c r="B40" s="45"/>
      <c r="C40" s="66"/>
      <c r="D40" s="70"/>
      <c r="E40" s="68"/>
      <c r="F40" s="48"/>
      <c r="G40" s="69"/>
      <c r="H40" s="68"/>
      <c r="I40" s="24"/>
      <c r="J40" s="24"/>
      <c r="K40" s="33"/>
    </row>
    <row r="41" spans="1:11" s="3" customFormat="1" ht="12" customHeight="1">
      <c r="A41" s="64">
        <v>37053</v>
      </c>
      <c r="B41" s="65" t="s">
        <v>1026</v>
      </c>
      <c r="C41" s="66"/>
      <c r="D41" s="67" t="s">
        <v>68</v>
      </c>
      <c r="E41" s="68">
        <v>45.374</v>
      </c>
      <c r="F41" s="48">
        <v>15</v>
      </c>
      <c r="G41" s="69">
        <v>5</v>
      </c>
      <c r="H41" s="68"/>
      <c r="I41" s="45" t="s">
        <v>933</v>
      </c>
      <c r="J41" s="45" t="s">
        <v>993</v>
      </c>
      <c r="K41" s="33"/>
    </row>
    <row r="42" spans="1:10" ht="12.75">
      <c r="A42" s="64"/>
      <c r="B42" s="45" t="s">
        <v>1027</v>
      </c>
      <c r="C42" s="66"/>
      <c r="D42" s="70" t="s">
        <v>886</v>
      </c>
      <c r="E42" s="68"/>
      <c r="F42" s="48"/>
      <c r="G42" s="69"/>
      <c r="H42" s="68"/>
      <c r="I42" s="45" t="s">
        <v>69</v>
      </c>
      <c r="J42" s="45" t="s">
        <v>69</v>
      </c>
    </row>
    <row r="43" spans="1:11" s="3" customFormat="1" ht="12" customHeight="1">
      <c r="A43" s="64"/>
      <c r="B43" s="45" t="s">
        <v>906</v>
      </c>
      <c r="C43" s="66"/>
      <c r="D43" s="70" t="s">
        <v>1028</v>
      </c>
      <c r="E43" s="68"/>
      <c r="F43" s="48"/>
      <c r="G43" s="69"/>
      <c r="H43" s="68"/>
      <c r="I43" s="45"/>
      <c r="J43" s="45"/>
      <c r="K43" s="33"/>
    </row>
    <row r="44" spans="1:11" s="3" customFormat="1" ht="12" customHeight="1">
      <c r="A44" s="64"/>
      <c r="B44" s="45" t="s">
        <v>69</v>
      </c>
      <c r="C44" s="66"/>
      <c r="D44" s="70"/>
      <c r="E44" s="68"/>
      <c r="F44" s="48"/>
      <c r="G44" s="69"/>
      <c r="H44" s="68"/>
      <c r="K44" s="33"/>
    </row>
    <row r="45" spans="1:11" s="3" customFormat="1" ht="12" customHeight="1">
      <c r="A45" s="64"/>
      <c r="B45" s="45"/>
      <c r="C45" s="66"/>
      <c r="D45" s="70"/>
      <c r="E45" s="68"/>
      <c r="F45" s="48"/>
      <c r="G45" s="69"/>
      <c r="H45" s="68"/>
      <c r="I45" s="24"/>
      <c r="J45" s="24"/>
      <c r="K45" s="33"/>
    </row>
    <row r="46" spans="1:11" s="3" customFormat="1" ht="12" customHeight="1">
      <c r="A46" s="64">
        <v>37046</v>
      </c>
      <c r="B46" s="65" t="s">
        <v>1012</v>
      </c>
      <c r="C46" s="66"/>
      <c r="D46" s="67" t="s">
        <v>68</v>
      </c>
      <c r="E46" s="68">
        <v>5.18</v>
      </c>
      <c r="F46" s="48">
        <v>25</v>
      </c>
      <c r="G46" s="69">
        <v>1.98</v>
      </c>
      <c r="H46" s="68"/>
      <c r="I46" s="45" t="s">
        <v>973</v>
      </c>
      <c r="J46" s="45" t="s">
        <v>973</v>
      </c>
      <c r="K46" s="1"/>
    </row>
    <row r="47" spans="1:11" s="3" customFormat="1" ht="12" customHeight="1">
      <c r="A47" s="64"/>
      <c r="B47" s="45" t="s">
        <v>943</v>
      </c>
      <c r="C47" s="66"/>
      <c r="D47" s="70" t="s">
        <v>467</v>
      </c>
      <c r="E47" s="68"/>
      <c r="F47" s="48"/>
      <c r="G47" s="69"/>
      <c r="H47" s="68"/>
      <c r="I47" s="45" t="s">
        <v>69</v>
      </c>
      <c r="J47" s="45" t="s">
        <v>69</v>
      </c>
      <c r="K47" s="1"/>
    </row>
    <row r="48" spans="1:11" s="3" customFormat="1" ht="12" customHeight="1">
      <c r="A48" s="64"/>
      <c r="B48" s="45" t="s">
        <v>1013</v>
      </c>
      <c r="C48" s="66"/>
      <c r="D48" s="70" t="s">
        <v>972</v>
      </c>
      <c r="E48" s="68"/>
      <c r="F48" s="48"/>
      <c r="G48" s="69"/>
      <c r="H48" s="68"/>
      <c r="J48" s="45"/>
      <c r="K48" s="33"/>
    </row>
    <row r="49" spans="1:11" s="3" customFormat="1" ht="12" customHeight="1">
      <c r="A49" s="64"/>
      <c r="C49" s="66"/>
      <c r="D49" s="70"/>
      <c r="E49" s="68"/>
      <c r="F49" s="48"/>
      <c r="G49" s="69"/>
      <c r="H49" s="68"/>
      <c r="K49" s="33"/>
    </row>
    <row r="50" spans="1:10" ht="12.75">
      <c r="A50" s="64">
        <v>37056</v>
      </c>
      <c r="B50" s="65" t="s">
        <v>1031</v>
      </c>
      <c r="C50" s="66"/>
      <c r="D50" s="67" t="s">
        <v>68</v>
      </c>
      <c r="E50" s="68">
        <v>4</v>
      </c>
      <c r="F50" s="1">
        <v>10</v>
      </c>
      <c r="G50" s="48">
        <v>0.4</v>
      </c>
      <c r="H50" s="68"/>
      <c r="I50" s="45" t="s">
        <v>921</v>
      </c>
      <c r="J50" s="45" t="s">
        <v>950</v>
      </c>
    </row>
    <row r="51" spans="1:10" ht="12.75">
      <c r="A51" s="64"/>
      <c r="B51" s="45" t="s">
        <v>71</v>
      </c>
      <c r="C51" s="66"/>
      <c r="D51" s="70" t="s">
        <v>467</v>
      </c>
      <c r="E51" s="68"/>
      <c r="F51" s="48"/>
      <c r="G51" s="69"/>
      <c r="H51" s="68"/>
      <c r="I51" s="45" t="s">
        <v>69</v>
      </c>
      <c r="J51" s="45" t="s">
        <v>69</v>
      </c>
    </row>
    <row r="52" spans="1:10" ht="12.75">
      <c r="A52" s="64"/>
      <c r="B52" s="45" t="s">
        <v>69</v>
      </c>
      <c r="C52" s="66"/>
      <c r="D52" s="70" t="s">
        <v>907</v>
      </c>
      <c r="E52" s="68"/>
      <c r="F52" s="48"/>
      <c r="G52" s="69"/>
      <c r="H52" s="68"/>
      <c r="I52" s="3"/>
      <c r="J52" s="3"/>
    </row>
    <row r="53" spans="1:8" ht="12.75">
      <c r="A53" s="64"/>
      <c r="B53" s="45"/>
      <c r="C53" s="66"/>
      <c r="D53" s="70"/>
      <c r="E53" s="68"/>
      <c r="F53" s="48"/>
      <c r="G53" s="69"/>
      <c r="H53" s="68"/>
    </row>
    <row r="54" spans="1:10" ht="12.75">
      <c r="A54" s="64">
        <v>37068</v>
      </c>
      <c r="B54" s="65" t="s">
        <v>995</v>
      </c>
      <c r="C54" s="66"/>
      <c r="D54" s="67" t="s">
        <v>1024</v>
      </c>
      <c r="E54" s="68">
        <v>4.656</v>
      </c>
      <c r="F54" s="48">
        <v>5</v>
      </c>
      <c r="G54" s="69">
        <v>1.139</v>
      </c>
      <c r="H54" s="68"/>
      <c r="I54" s="45" t="s">
        <v>973</v>
      </c>
      <c r="J54" s="45" t="s">
        <v>973</v>
      </c>
    </row>
    <row r="55" spans="1:10" ht="12.75">
      <c r="A55" s="64"/>
      <c r="B55" s="45" t="s">
        <v>71</v>
      </c>
      <c r="C55" s="66"/>
      <c r="D55" s="67" t="s">
        <v>78</v>
      </c>
      <c r="E55" s="68"/>
      <c r="F55" s="48"/>
      <c r="G55" s="69"/>
      <c r="H55" s="68"/>
      <c r="I55" s="45" t="s">
        <v>69</v>
      </c>
      <c r="J55" s="45" t="s">
        <v>69</v>
      </c>
    </row>
    <row r="56" spans="1:10" ht="12.75">
      <c r="A56" s="64"/>
      <c r="B56" s="45" t="s">
        <v>69</v>
      </c>
      <c r="C56" s="66"/>
      <c r="D56" s="70" t="s">
        <v>886</v>
      </c>
      <c r="E56" s="68"/>
      <c r="F56" s="48"/>
      <c r="G56" s="69"/>
      <c r="H56" s="68"/>
      <c r="I56" s="3"/>
      <c r="J56" s="3"/>
    </row>
    <row r="57" spans="1:10" ht="12.75">
      <c r="A57" s="64"/>
      <c r="B57" s="3"/>
      <c r="C57" s="66"/>
      <c r="D57" s="70" t="s">
        <v>972</v>
      </c>
      <c r="E57" s="68"/>
      <c r="F57" s="48"/>
      <c r="G57" s="69"/>
      <c r="H57" s="68"/>
      <c r="I57" s="3"/>
      <c r="J57" s="3"/>
    </row>
    <row r="58" spans="1:10" ht="12.75">
      <c r="A58" s="64"/>
      <c r="B58" s="3"/>
      <c r="C58" s="66"/>
      <c r="D58" s="70"/>
      <c r="E58" s="68"/>
      <c r="F58" s="48"/>
      <c r="G58" s="69"/>
      <c r="H58" s="68"/>
      <c r="I58" s="3"/>
      <c r="J58" s="3"/>
    </row>
    <row r="59" spans="1:10" ht="12.75">
      <c r="A59" s="64">
        <v>37070</v>
      </c>
      <c r="B59" s="65" t="s">
        <v>1058</v>
      </c>
      <c r="C59" s="66"/>
      <c r="D59" s="67" t="s">
        <v>68</v>
      </c>
      <c r="E59" s="68">
        <v>174.769</v>
      </c>
      <c r="F59" s="1">
        <v>182</v>
      </c>
      <c r="G59" s="48">
        <v>25</v>
      </c>
      <c r="H59" s="68"/>
      <c r="I59" s="45" t="s">
        <v>1061</v>
      </c>
      <c r="J59" s="45" t="s">
        <v>1061</v>
      </c>
    </row>
    <row r="60" spans="1:10" ht="12.75">
      <c r="A60" s="64"/>
      <c r="B60" s="45" t="s">
        <v>996</v>
      </c>
      <c r="C60" s="66"/>
      <c r="D60" s="70" t="s">
        <v>467</v>
      </c>
      <c r="E60" s="68"/>
      <c r="F60" s="48"/>
      <c r="G60" s="69"/>
      <c r="H60" s="68"/>
      <c r="I60" s="45" t="s">
        <v>69</v>
      </c>
      <c r="J60" s="45" t="s">
        <v>69</v>
      </c>
    </row>
    <row r="61" spans="1:10" ht="12.75">
      <c r="A61" s="64"/>
      <c r="B61" s="45" t="s">
        <v>1059</v>
      </c>
      <c r="C61" s="66"/>
      <c r="D61" s="70" t="s">
        <v>1060</v>
      </c>
      <c r="E61" s="68"/>
      <c r="F61" s="48"/>
      <c r="G61" s="69"/>
      <c r="H61" s="68"/>
      <c r="I61" s="3"/>
      <c r="J61" s="3"/>
    </row>
    <row r="62" spans="1:8" ht="12.75">
      <c r="A62" s="64"/>
      <c r="B62" s="45"/>
      <c r="C62" s="66"/>
      <c r="D62" s="70"/>
      <c r="E62" s="68"/>
      <c r="F62" s="48"/>
      <c r="G62" s="69"/>
      <c r="H62" s="68"/>
    </row>
    <row r="63" spans="1:10" ht="12.75">
      <c r="A63" s="64">
        <v>37063</v>
      </c>
      <c r="B63" s="65" t="s">
        <v>1045</v>
      </c>
      <c r="C63" s="66"/>
      <c r="D63" s="67" t="s">
        <v>579</v>
      </c>
      <c r="E63" s="68">
        <v>8.351</v>
      </c>
      <c r="F63" s="48"/>
      <c r="G63" s="69"/>
      <c r="H63" s="68"/>
      <c r="I63" s="45" t="s">
        <v>1000</v>
      </c>
      <c r="J63" s="45" t="s">
        <v>1046</v>
      </c>
    </row>
    <row r="64" spans="1:10" ht="12.75">
      <c r="A64" s="64"/>
      <c r="B64" s="45" t="s">
        <v>943</v>
      </c>
      <c r="C64" s="66"/>
      <c r="D64" s="67" t="s">
        <v>924</v>
      </c>
      <c r="E64" s="68"/>
      <c r="F64" s="48"/>
      <c r="G64" s="69"/>
      <c r="H64" s="68"/>
      <c r="I64" s="45" t="s">
        <v>12</v>
      </c>
      <c r="J64" s="45" t="s">
        <v>69</v>
      </c>
    </row>
    <row r="65" spans="1:10" ht="12.75">
      <c r="A65" s="64"/>
      <c r="B65" s="45" t="s">
        <v>957</v>
      </c>
      <c r="C65" s="66"/>
      <c r="D65" s="70" t="s">
        <v>959</v>
      </c>
      <c r="E65" s="68"/>
      <c r="F65" s="48"/>
      <c r="G65" s="69" t="s">
        <v>354</v>
      </c>
      <c r="H65" s="68"/>
      <c r="I65" s="45"/>
      <c r="J65" s="45"/>
    </row>
    <row r="66" spans="1:8" ht="12.75">
      <c r="A66" s="64"/>
      <c r="B66" s="45"/>
      <c r="C66" s="66"/>
      <c r="D66" s="70"/>
      <c r="E66" s="68"/>
      <c r="F66" s="48"/>
      <c r="G66" s="69"/>
      <c r="H66" s="68"/>
    </row>
    <row r="67" spans="1:10" ht="12.75">
      <c r="A67" s="64">
        <v>37061</v>
      </c>
      <c r="B67" s="65" t="s">
        <v>597</v>
      </c>
      <c r="C67" s="66"/>
      <c r="D67" s="67" t="s">
        <v>579</v>
      </c>
      <c r="E67" s="68">
        <v>8.368</v>
      </c>
      <c r="F67" s="48"/>
      <c r="G67" s="69"/>
      <c r="H67" s="68"/>
      <c r="I67" s="45" t="s">
        <v>1036</v>
      </c>
      <c r="J67" s="45" t="s">
        <v>1036</v>
      </c>
    </row>
    <row r="68" spans="1:10" ht="12.75">
      <c r="A68" s="64"/>
      <c r="B68" s="45" t="s">
        <v>71</v>
      </c>
      <c r="C68" s="66"/>
      <c r="D68" s="70" t="s">
        <v>886</v>
      </c>
      <c r="E68" s="68"/>
      <c r="F68" s="48"/>
      <c r="G68" s="69"/>
      <c r="H68" s="68"/>
      <c r="I68" s="45" t="s">
        <v>69</v>
      </c>
      <c r="J68" s="45" t="s">
        <v>69</v>
      </c>
    </row>
    <row r="69" spans="1:10" ht="12.75">
      <c r="A69" s="64"/>
      <c r="B69" s="45" t="s">
        <v>69</v>
      </c>
      <c r="C69" s="66"/>
      <c r="D69" s="70" t="s">
        <v>1035</v>
      </c>
      <c r="E69" s="68"/>
      <c r="F69" s="48"/>
      <c r="G69" s="69"/>
      <c r="H69" s="68"/>
      <c r="I69" s="45"/>
      <c r="J69" s="45"/>
    </row>
    <row r="70" spans="1:10" ht="12.75">
      <c r="A70" s="64"/>
      <c r="C70" s="66"/>
      <c r="D70" s="70"/>
      <c r="E70" s="68"/>
      <c r="F70" s="48"/>
      <c r="G70" s="69"/>
      <c r="H70" s="68"/>
      <c r="I70" s="3"/>
      <c r="J70" s="3"/>
    </row>
    <row r="71" spans="1:10" ht="12.75">
      <c r="A71" s="64">
        <v>37061</v>
      </c>
      <c r="B71" s="65" t="s">
        <v>1037</v>
      </c>
      <c r="C71" s="66"/>
      <c r="D71" s="67" t="s">
        <v>1024</v>
      </c>
      <c r="E71" s="68">
        <v>11.355</v>
      </c>
      <c r="F71" s="48">
        <v>32</v>
      </c>
      <c r="G71" s="69">
        <v>1.84</v>
      </c>
      <c r="H71" s="68"/>
      <c r="I71" s="45" t="s">
        <v>1040</v>
      </c>
      <c r="J71" s="45" t="s">
        <v>1040</v>
      </c>
    </row>
    <row r="72" spans="1:10" ht="12.75">
      <c r="A72" s="64"/>
      <c r="B72" s="45" t="s">
        <v>923</v>
      </c>
      <c r="C72" s="66"/>
      <c r="D72" s="67" t="s">
        <v>78</v>
      </c>
      <c r="E72" s="68"/>
      <c r="F72" s="48"/>
      <c r="G72" s="69"/>
      <c r="H72" s="68"/>
      <c r="I72" s="45" t="s">
        <v>69</v>
      </c>
      <c r="J72" s="45" t="s">
        <v>69</v>
      </c>
    </row>
    <row r="73" spans="1:10" ht="12.75">
      <c r="A73" s="64"/>
      <c r="B73" s="45" t="s">
        <v>1038</v>
      </c>
      <c r="C73" s="66"/>
      <c r="D73" s="70" t="s">
        <v>886</v>
      </c>
      <c r="E73" s="68"/>
      <c r="F73" s="48"/>
      <c r="G73" s="69"/>
      <c r="H73" s="68"/>
      <c r="I73" s="3"/>
      <c r="J73" s="3"/>
    </row>
    <row r="74" spans="1:10" ht="12.75">
      <c r="A74" s="64"/>
      <c r="B74" s="3"/>
      <c r="C74" s="66"/>
      <c r="D74" s="70" t="s">
        <v>1039</v>
      </c>
      <c r="E74" s="68"/>
      <c r="F74" s="48"/>
      <c r="G74" s="69"/>
      <c r="H74" s="68"/>
      <c r="I74" s="3"/>
      <c r="J74" s="3"/>
    </row>
    <row r="75" spans="1:8" ht="12.75">
      <c r="A75" s="64"/>
      <c r="B75" s="45"/>
      <c r="C75" s="66"/>
      <c r="D75" s="70"/>
      <c r="E75" s="68"/>
      <c r="F75" s="48"/>
      <c r="G75" s="69"/>
      <c r="H75" s="68"/>
    </row>
    <row r="76" spans="1:8" ht="12.75">
      <c r="A76" s="64"/>
      <c r="B76" s="45"/>
      <c r="C76" s="66"/>
      <c r="D76" s="70"/>
      <c r="E76" s="68"/>
      <c r="F76" s="48"/>
      <c r="G76" s="69"/>
      <c r="H76" s="68"/>
    </row>
    <row r="77" spans="1:10" ht="12.75">
      <c r="A77" s="64">
        <v>37048</v>
      </c>
      <c r="B77" s="65" t="s">
        <v>781</v>
      </c>
      <c r="C77" s="66"/>
      <c r="D77" s="67" t="s">
        <v>1024</v>
      </c>
      <c r="E77" s="68">
        <v>4.083</v>
      </c>
      <c r="F77" s="48">
        <v>4</v>
      </c>
      <c r="G77" s="69">
        <v>0.988</v>
      </c>
      <c r="H77" s="68"/>
      <c r="I77" s="45" t="s">
        <v>973</v>
      </c>
      <c r="J77" s="45" t="s">
        <v>973</v>
      </c>
    </row>
    <row r="78" spans="1:10" ht="12.75">
      <c r="A78" s="64"/>
      <c r="B78" s="45" t="s">
        <v>71</v>
      </c>
      <c r="C78" s="66"/>
      <c r="D78" s="67" t="s">
        <v>78</v>
      </c>
      <c r="E78" s="68"/>
      <c r="F78" s="48"/>
      <c r="G78" s="69"/>
      <c r="H78" s="68"/>
      <c r="I78" s="45" t="s">
        <v>69</v>
      </c>
      <c r="J78" s="45" t="s">
        <v>69</v>
      </c>
    </row>
    <row r="79" spans="1:10" ht="12.75">
      <c r="A79" s="64"/>
      <c r="B79" s="45" t="s">
        <v>1023</v>
      </c>
      <c r="C79" s="66"/>
      <c r="D79" s="70" t="s">
        <v>886</v>
      </c>
      <c r="E79" s="68"/>
      <c r="F79" s="48"/>
      <c r="G79" s="69"/>
      <c r="H79" s="68"/>
      <c r="I79" s="3"/>
      <c r="J79" s="3"/>
    </row>
    <row r="80" spans="1:10" ht="12.75">
      <c r="A80" s="64"/>
      <c r="B80" s="3"/>
      <c r="C80" s="66"/>
      <c r="D80" s="70" t="s">
        <v>981</v>
      </c>
      <c r="E80" s="68"/>
      <c r="F80" s="48"/>
      <c r="G80" s="69"/>
      <c r="H80" s="68"/>
      <c r="I80" s="3"/>
      <c r="J80" s="3"/>
    </row>
    <row r="81" spans="1:8" ht="12.75">
      <c r="A81" s="64"/>
      <c r="B81" s="45"/>
      <c r="C81" s="66"/>
      <c r="D81" s="70"/>
      <c r="E81" s="68"/>
      <c r="F81" s="48"/>
      <c r="G81" s="69"/>
      <c r="H81" s="68"/>
    </row>
    <row r="82" spans="1:10" ht="12.75">
      <c r="A82" s="64">
        <v>37071</v>
      </c>
      <c r="B82" s="65" t="s">
        <v>1062</v>
      </c>
      <c r="C82" s="66"/>
      <c r="D82" s="67" t="s">
        <v>1024</v>
      </c>
      <c r="E82" s="68">
        <v>8.751</v>
      </c>
      <c r="F82" s="48">
        <v>1</v>
      </c>
      <c r="G82" s="69">
        <v>0.5</v>
      </c>
      <c r="H82" s="68"/>
      <c r="I82" s="45" t="s">
        <v>973</v>
      </c>
      <c r="J82" s="45" t="s">
        <v>973</v>
      </c>
    </row>
    <row r="83" spans="1:10" ht="12.75">
      <c r="A83" s="64"/>
      <c r="B83" s="45" t="s">
        <v>71</v>
      </c>
      <c r="C83" s="66"/>
      <c r="D83" s="67" t="s">
        <v>78</v>
      </c>
      <c r="E83" s="68"/>
      <c r="F83" s="48"/>
      <c r="G83" s="69"/>
      <c r="H83" s="68"/>
      <c r="I83" s="45" t="s">
        <v>69</v>
      </c>
      <c r="J83" s="45" t="s">
        <v>69</v>
      </c>
    </row>
    <row r="84" spans="1:10" ht="12.75">
      <c r="A84" s="64"/>
      <c r="B84" s="45" t="s">
        <v>147</v>
      </c>
      <c r="C84" s="66"/>
      <c r="D84" s="70" t="s">
        <v>886</v>
      </c>
      <c r="E84" s="68"/>
      <c r="F84" s="48"/>
      <c r="G84" s="69"/>
      <c r="H84" s="68"/>
      <c r="I84" s="3"/>
      <c r="J84" s="3"/>
    </row>
    <row r="85" spans="1:10" ht="12.75">
      <c r="A85" s="64"/>
      <c r="B85" s="45" t="s">
        <v>960</v>
      </c>
      <c r="C85" s="66"/>
      <c r="D85" s="70" t="s">
        <v>907</v>
      </c>
      <c r="E85" s="68"/>
      <c r="F85" s="48"/>
      <c r="G85" s="69"/>
      <c r="H85" s="68"/>
      <c r="I85" s="3"/>
      <c r="J85" s="3"/>
    </row>
    <row r="86" spans="1:8" ht="12.75">
      <c r="A86" s="64"/>
      <c r="B86" s="45"/>
      <c r="C86" s="66"/>
      <c r="D86" s="70"/>
      <c r="E86" s="68"/>
      <c r="F86" s="48"/>
      <c r="G86" s="69"/>
      <c r="H86" s="68"/>
    </row>
    <row r="87" spans="1:10" ht="12.75">
      <c r="A87" s="64">
        <v>37049</v>
      </c>
      <c r="B87" s="65" t="s">
        <v>1022</v>
      </c>
      <c r="C87" s="66"/>
      <c r="D87" s="67" t="s">
        <v>68</v>
      </c>
      <c r="E87" s="68">
        <v>13</v>
      </c>
      <c r="F87" s="48">
        <v>115</v>
      </c>
      <c r="G87" s="69">
        <v>3.37</v>
      </c>
      <c r="H87" s="68"/>
      <c r="I87" s="45" t="s">
        <v>1064</v>
      </c>
      <c r="J87" s="45" t="s">
        <v>1064</v>
      </c>
    </row>
    <row r="88" spans="1:10" ht="12.75">
      <c r="A88" s="64"/>
      <c r="B88" s="45" t="s">
        <v>892</v>
      </c>
      <c r="C88" s="66"/>
      <c r="D88" s="70" t="s">
        <v>467</v>
      </c>
      <c r="E88" s="68"/>
      <c r="F88" s="48"/>
      <c r="G88" s="69"/>
      <c r="H88" s="68"/>
      <c r="I88" s="45" t="s">
        <v>69</v>
      </c>
      <c r="J88" s="45" t="s">
        <v>69</v>
      </c>
    </row>
    <row r="89" spans="1:10" ht="12.75">
      <c r="A89" s="64"/>
      <c r="B89" s="45" t="s">
        <v>69</v>
      </c>
      <c r="C89" s="66"/>
      <c r="D89" s="70" t="s">
        <v>965</v>
      </c>
      <c r="E89" s="68"/>
      <c r="F89" s="48"/>
      <c r="G89" s="69"/>
      <c r="H89" s="68"/>
      <c r="I89" s="3"/>
      <c r="J89" s="45"/>
    </row>
    <row r="90" spans="1:10" ht="12.75">
      <c r="A90" s="64"/>
      <c r="B90" s="3"/>
      <c r="C90" s="66"/>
      <c r="D90" s="70"/>
      <c r="E90" s="68"/>
      <c r="F90" s="48"/>
      <c r="G90" s="69"/>
      <c r="H90" s="68"/>
      <c r="I90" s="3"/>
      <c r="J90" s="3"/>
    </row>
    <row r="91" spans="1:10" ht="12.75">
      <c r="A91" s="64">
        <v>37063</v>
      </c>
      <c r="B91" s="65" t="s">
        <v>1047</v>
      </c>
      <c r="C91" s="66"/>
      <c r="D91" s="67" t="s">
        <v>579</v>
      </c>
      <c r="E91" s="68">
        <v>3.829</v>
      </c>
      <c r="F91" s="48"/>
      <c r="G91" s="69"/>
      <c r="H91" s="68"/>
      <c r="I91" s="45" t="s">
        <v>977</v>
      </c>
      <c r="J91" s="45" t="s">
        <v>977</v>
      </c>
    </row>
    <row r="92" spans="1:10" ht="12.75">
      <c r="A92" s="64"/>
      <c r="B92" s="45" t="s">
        <v>923</v>
      </c>
      <c r="C92" s="66"/>
      <c r="D92" s="67" t="s">
        <v>924</v>
      </c>
      <c r="E92" s="68"/>
      <c r="F92" s="48"/>
      <c r="G92" s="69"/>
      <c r="H92" s="68"/>
      <c r="I92" s="45" t="s">
        <v>69</v>
      </c>
      <c r="J92" s="45" t="s">
        <v>69</v>
      </c>
    </row>
    <row r="93" spans="1:10" ht="12.75">
      <c r="A93" s="64"/>
      <c r="B93" s="45" t="s">
        <v>1065</v>
      </c>
      <c r="C93" s="66"/>
      <c r="D93" s="70" t="s">
        <v>992</v>
      </c>
      <c r="E93" s="68"/>
      <c r="F93" s="48"/>
      <c r="G93" s="69" t="s">
        <v>354</v>
      </c>
      <c r="H93" s="68"/>
      <c r="I93" s="45"/>
      <c r="J93" s="45"/>
    </row>
    <row r="94" spans="1:8" ht="12.75">
      <c r="A94" s="64"/>
      <c r="B94" s="45"/>
      <c r="C94" s="66"/>
      <c r="D94" s="70"/>
      <c r="E94" s="68"/>
      <c r="F94" s="48"/>
      <c r="G94" s="69"/>
      <c r="H94" s="68"/>
    </row>
    <row r="95" spans="1:10" ht="12.75">
      <c r="A95" s="64"/>
      <c r="B95" s="45"/>
      <c r="C95" s="66"/>
      <c r="D95" s="70"/>
      <c r="E95" s="68"/>
      <c r="F95" s="48"/>
      <c r="G95" s="69"/>
      <c r="H95" s="68"/>
      <c r="I95" s="1"/>
      <c r="J95" s="1"/>
    </row>
    <row r="96" spans="1:10" ht="12.75">
      <c r="A96" s="74" t="s">
        <v>73</v>
      </c>
      <c r="B96" s="106" t="s">
        <v>2</v>
      </c>
      <c r="C96" s="75"/>
      <c r="D96" s="3"/>
      <c r="E96" s="76">
        <v>302.32900000000006</v>
      </c>
      <c r="G96" s="77">
        <v>41.137</v>
      </c>
      <c r="H96" s="77"/>
      <c r="I96" s="3"/>
      <c r="J96" s="18"/>
    </row>
    <row r="97" spans="1:10" ht="12.75">
      <c r="A97" s="64"/>
      <c r="B97" s="106"/>
      <c r="D97" s="45"/>
      <c r="E97" s="76"/>
      <c r="G97" s="76"/>
      <c r="H97" s="77"/>
      <c r="I97" s="3"/>
      <c r="J97" s="18"/>
    </row>
    <row r="98" spans="1:6" ht="12.75">
      <c r="A98" s="64"/>
      <c r="B98" s="3"/>
      <c r="D98" s="45"/>
      <c r="F98" s="18"/>
    </row>
    <row r="99" ht="12.75">
      <c r="A99" s="64"/>
    </row>
    <row r="100" ht="12.75">
      <c r="A100" s="64"/>
    </row>
    <row r="101" ht="12.75">
      <c r="A101" s="64"/>
    </row>
    <row r="102" ht="12.75">
      <c r="A102" s="64"/>
    </row>
    <row r="103" ht="12.75">
      <c r="A103" s="64"/>
    </row>
    <row r="104" ht="12.75">
      <c r="A104" s="64"/>
    </row>
    <row r="105" ht="12.75">
      <c r="A105" s="64"/>
    </row>
    <row r="106" ht="12.75">
      <c r="A106" s="64"/>
    </row>
    <row r="107" ht="12.75">
      <c r="A107" s="64"/>
    </row>
    <row r="108" ht="12.75">
      <c r="A108" s="64"/>
    </row>
    <row r="109" ht="12.75">
      <c r="A109" s="64"/>
    </row>
    <row r="110" ht="12.75">
      <c r="A110" s="64"/>
    </row>
    <row r="111" ht="12.75">
      <c r="A111" s="64"/>
    </row>
    <row r="112" ht="12.75">
      <c r="A112" s="64"/>
    </row>
    <row r="113" ht="12.75">
      <c r="A113" s="64"/>
    </row>
    <row r="114" ht="12.75">
      <c r="A114" s="64"/>
    </row>
    <row r="115" ht="12.75">
      <c r="A115" s="64"/>
    </row>
    <row r="116" ht="12.75">
      <c r="A116" s="64"/>
    </row>
    <row r="117" ht="12.75">
      <c r="A117" s="64"/>
    </row>
    <row r="118" ht="12.75">
      <c r="A118" s="64"/>
    </row>
    <row r="119" ht="12.75">
      <c r="A119" s="64"/>
    </row>
    <row r="120" ht="12.75">
      <c r="A120" s="64"/>
    </row>
    <row r="121" ht="12.75">
      <c r="A121" s="64"/>
    </row>
    <row r="122" ht="12.75">
      <c r="A122" s="64"/>
    </row>
    <row r="123" ht="12.75">
      <c r="A123" s="64"/>
    </row>
    <row r="124" ht="12.75">
      <c r="A124" s="64"/>
    </row>
    <row r="125" ht="12.75">
      <c r="A125" s="64"/>
    </row>
    <row r="126" ht="12.75">
      <c r="A126" s="64"/>
    </row>
    <row r="127" ht="12.75">
      <c r="A127" s="64"/>
    </row>
    <row r="128" ht="12.75">
      <c r="A128" s="64"/>
    </row>
    <row r="129" ht="12.75">
      <c r="A129" s="64"/>
    </row>
    <row r="130" ht="12.75">
      <c r="A130" s="64"/>
    </row>
    <row r="131" ht="12.75">
      <c r="A131" s="64"/>
    </row>
    <row r="132" ht="12.75">
      <c r="A132" s="64"/>
    </row>
    <row r="133" ht="12.75">
      <c r="A133" s="64"/>
    </row>
    <row r="134" ht="12.75">
      <c r="A134" s="64"/>
    </row>
    <row r="135" ht="12.75">
      <c r="A135" s="64"/>
    </row>
    <row r="136" ht="12.75">
      <c r="A136" s="64"/>
    </row>
    <row r="137" ht="12.75">
      <c r="A137" s="64"/>
    </row>
    <row r="138" ht="12.75">
      <c r="A138" s="64"/>
    </row>
    <row r="139" ht="12.75">
      <c r="A139" s="64"/>
    </row>
    <row r="140" ht="12.75">
      <c r="A140" s="64"/>
    </row>
    <row r="141" ht="12.75">
      <c r="A141" s="64"/>
    </row>
    <row r="142" ht="12.75">
      <c r="A142" s="64"/>
    </row>
    <row r="143" ht="12.75">
      <c r="A143" s="64"/>
    </row>
    <row r="144" ht="12.75">
      <c r="A144" s="64"/>
    </row>
    <row r="145" ht="12.75">
      <c r="A145" s="64"/>
    </row>
    <row r="146" ht="12.75">
      <c r="A146" s="64"/>
    </row>
    <row r="147" ht="12.75">
      <c r="A147" s="64"/>
    </row>
    <row r="148" ht="12.75">
      <c r="A148" s="64"/>
    </row>
    <row r="149" ht="12.75">
      <c r="A149" s="64"/>
    </row>
    <row r="150" ht="12.75">
      <c r="A150" s="64"/>
    </row>
    <row r="151" ht="12.75">
      <c r="A151" s="64"/>
    </row>
    <row r="152" ht="12.75">
      <c r="A152" s="64"/>
    </row>
    <row r="153" ht="12.75">
      <c r="A153" s="64"/>
    </row>
    <row r="154" ht="12.75">
      <c r="A154" s="64"/>
    </row>
    <row r="155" ht="12.75">
      <c r="A155" s="64"/>
    </row>
    <row r="156" ht="12.75">
      <c r="A156" s="64"/>
    </row>
    <row r="157" ht="12.75">
      <c r="A157" s="64"/>
    </row>
    <row r="158" ht="12.75">
      <c r="A158" s="64"/>
    </row>
    <row r="159" ht="12.75">
      <c r="A159" s="64"/>
    </row>
    <row r="160" ht="12.75">
      <c r="A160" s="64"/>
    </row>
    <row r="161" ht="12.75">
      <c r="A161" s="64"/>
    </row>
    <row r="162" ht="12.75">
      <c r="A162" s="64"/>
    </row>
    <row r="163" ht="12.75">
      <c r="A163" s="64"/>
    </row>
    <row r="164" ht="12.75">
      <c r="A164" s="64"/>
    </row>
    <row r="165" ht="12.75">
      <c r="A165" s="64"/>
    </row>
    <row r="166" ht="12.75">
      <c r="A166" s="64"/>
    </row>
    <row r="167" ht="12.75">
      <c r="A167" s="64"/>
    </row>
    <row r="168" ht="12.75">
      <c r="A168" s="64"/>
    </row>
    <row r="169" ht="12.75">
      <c r="A169" s="64"/>
    </row>
    <row r="170" ht="12.75">
      <c r="A170" s="64"/>
    </row>
    <row r="171" ht="12.75">
      <c r="A171" s="64"/>
    </row>
    <row r="172" ht="12.75">
      <c r="A172" s="64"/>
    </row>
    <row r="173" ht="12.75">
      <c r="A173" s="64"/>
    </row>
    <row r="174" ht="12.75">
      <c r="A174" s="64"/>
    </row>
    <row r="175" ht="12.75">
      <c r="A175" s="64"/>
    </row>
    <row r="176" ht="12.75">
      <c r="A176" s="64"/>
    </row>
    <row r="177" ht="12.75">
      <c r="A177" s="64"/>
    </row>
    <row r="178" ht="12.75">
      <c r="A178" s="64"/>
    </row>
    <row r="179" ht="12.75">
      <c r="A179" s="64"/>
    </row>
    <row r="180" ht="12.75">
      <c r="A180" s="64"/>
    </row>
    <row r="181" ht="12.75">
      <c r="A181" s="64"/>
    </row>
    <row r="182" ht="12.75">
      <c r="A182" s="64"/>
    </row>
    <row r="183" ht="12.75">
      <c r="A183" s="64"/>
    </row>
    <row r="184" ht="12.75">
      <c r="A184" s="64"/>
    </row>
    <row r="185" ht="12.75">
      <c r="A185" s="64"/>
    </row>
    <row r="186" ht="12.75">
      <c r="A186" s="64"/>
    </row>
    <row r="187" ht="12.75">
      <c r="A187" s="64"/>
    </row>
    <row r="188" ht="12.75">
      <c r="A188" s="64"/>
    </row>
    <row r="189" ht="12.75">
      <c r="A189" s="64"/>
    </row>
    <row r="190" ht="12.75">
      <c r="A190" s="64"/>
    </row>
    <row r="191" ht="12.75">
      <c r="A191" s="64"/>
    </row>
    <row r="192" ht="12.75">
      <c r="A192" s="64"/>
    </row>
    <row r="193" ht="12.75">
      <c r="A193" s="64"/>
    </row>
    <row r="194" ht="12.75">
      <c r="A194" s="64"/>
    </row>
    <row r="195" ht="12.75">
      <c r="A195" s="71"/>
    </row>
    <row r="196" ht="12.75">
      <c r="A196" s="71"/>
    </row>
    <row r="197" ht="12.75">
      <c r="A197" s="71"/>
    </row>
    <row r="198" ht="12.75">
      <c r="A198" s="64"/>
    </row>
  </sheetData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0" r:id="rId1"/>
  <headerFooter alignWithMargins="0">
    <oddFooter>&amp;L&amp;9http://www.londonstockexchange.com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277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24" customWidth="1"/>
    <col min="2" max="2" width="34.140625" style="3" customWidth="1"/>
    <col min="3" max="3" width="26.421875" style="24" customWidth="1"/>
    <col min="4" max="4" width="7.7109375" style="23" customWidth="1"/>
    <col min="5" max="5" width="7.00390625" style="24" customWidth="1"/>
    <col min="6" max="6" width="7.140625" style="23" customWidth="1"/>
    <col min="7" max="7" width="0.85546875" style="24" customWidth="1"/>
    <col min="8" max="8" width="12.421875" style="24" customWidth="1"/>
    <col min="9" max="9" width="18.421875" style="24" customWidth="1"/>
    <col min="10" max="12" width="9.140625" style="24" customWidth="1"/>
    <col min="13" max="13" width="9.8515625" style="24" customWidth="1"/>
    <col min="14" max="16384" width="9.140625" style="24" customWidth="1"/>
  </cols>
  <sheetData>
    <row r="1" spans="1:6" ht="25.5">
      <c r="A1" s="80" t="s">
        <v>74</v>
      </c>
      <c r="F1" s="344" t="s">
        <v>1008</v>
      </c>
    </row>
    <row r="2" spans="1:8" ht="12" customHeight="1">
      <c r="A2" s="147"/>
      <c r="B2" s="65"/>
      <c r="C2" s="45"/>
      <c r="D2" s="68"/>
      <c r="E2" s="93" t="s">
        <v>52</v>
      </c>
      <c r="F2" s="76" t="s">
        <v>53</v>
      </c>
      <c r="G2" s="93"/>
      <c r="H2" s="45"/>
    </row>
    <row r="3" spans="1:38" s="3" customFormat="1" ht="12" customHeight="1">
      <c r="A3" s="45"/>
      <c r="B3" s="71"/>
      <c r="C3" s="45"/>
      <c r="D3" s="68"/>
      <c r="E3" s="47" t="s">
        <v>58</v>
      </c>
      <c r="F3" s="76" t="s">
        <v>75</v>
      </c>
      <c r="G3" s="93"/>
      <c r="H3" s="93" t="s">
        <v>76</v>
      </c>
      <c r="J3" s="34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8" s="3" customFormat="1" ht="12" customHeight="1">
      <c r="A4" s="99" t="s">
        <v>49</v>
      </c>
      <c r="B4" s="99" t="s">
        <v>77</v>
      </c>
      <c r="C4" s="99" t="s">
        <v>51</v>
      </c>
      <c r="D4" s="148" t="s">
        <v>78</v>
      </c>
      <c r="E4" s="97" t="s">
        <v>65</v>
      </c>
      <c r="F4" s="98" t="s">
        <v>42</v>
      </c>
      <c r="G4" s="97"/>
      <c r="H4" s="97" t="s">
        <v>79</v>
      </c>
      <c r="J4" s="34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38" s="3" customFormat="1" ht="15" customHeight="1">
      <c r="A5" s="33"/>
      <c r="B5" s="33"/>
      <c r="C5" s="71"/>
      <c r="D5" s="107"/>
      <c r="E5" s="108"/>
      <c r="F5" s="76"/>
      <c r="G5" s="93"/>
      <c r="H5" s="109"/>
      <c r="J5" s="34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1:8" ht="15" customHeight="1">
      <c r="A6" s="110">
        <v>37061</v>
      </c>
      <c r="B6" s="111" t="s">
        <v>1070</v>
      </c>
      <c r="C6" s="45" t="s">
        <v>68</v>
      </c>
      <c r="D6" s="112" t="s">
        <v>1071</v>
      </c>
      <c r="E6" s="113" t="s">
        <v>1072</v>
      </c>
      <c r="F6" s="114">
        <v>7</v>
      </c>
      <c r="G6" s="45"/>
      <c r="H6" s="115">
        <v>7000000</v>
      </c>
    </row>
    <row r="7" spans="1:8" ht="15" customHeight="1">
      <c r="A7" s="110">
        <v>37056</v>
      </c>
      <c r="B7" s="111" t="s">
        <v>1073</v>
      </c>
      <c r="C7" s="45" t="s">
        <v>1074</v>
      </c>
      <c r="D7" s="112" t="s">
        <v>1071</v>
      </c>
      <c r="E7" s="113" t="s">
        <v>1075</v>
      </c>
      <c r="F7" s="114">
        <v>0.167</v>
      </c>
      <c r="G7" s="45"/>
      <c r="H7" s="115">
        <v>231344</v>
      </c>
    </row>
    <row r="8" spans="1:8" ht="15" customHeight="1">
      <c r="A8" s="110">
        <v>37060</v>
      </c>
      <c r="B8" s="111" t="s">
        <v>1076</v>
      </c>
      <c r="C8" s="45" t="s">
        <v>1077</v>
      </c>
      <c r="D8" s="112" t="s">
        <v>1071</v>
      </c>
      <c r="E8" s="113" t="s">
        <v>1078</v>
      </c>
      <c r="F8" s="114">
        <v>0.0001</v>
      </c>
      <c r="G8" s="45"/>
      <c r="H8" s="115">
        <v>720</v>
      </c>
    </row>
    <row r="9" spans="1:8" ht="15" customHeight="1">
      <c r="A9" s="110">
        <v>37055</v>
      </c>
      <c r="B9" s="111" t="s">
        <v>1079</v>
      </c>
      <c r="C9" s="45" t="s">
        <v>1074</v>
      </c>
      <c r="D9" s="112" t="s">
        <v>1071</v>
      </c>
      <c r="E9" s="113" t="s">
        <v>1080</v>
      </c>
      <c r="F9" s="114">
        <v>0.0024</v>
      </c>
      <c r="G9" s="45"/>
      <c r="H9" s="115">
        <v>140000</v>
      </c>
    </row>
    <row r="10" spans="1:8" ht="15" customHeight="1">
      <c r="A10" s="110">
        <v>37053</v>
      </c>
      <c r="B10" s="111" t="s">
        <v>1081</v>
      </c>
      <c r="C10" s="45" t="s">
        <v>68</v>
      </c>
      <c r="D10" s="112" t="s">
        <v>1071</v>
      </c>
      <c r="E10" s="116" t="s">
        <v>1082</v>
      </c>
      <c r="F10" s="114">
        <v>12</v>
      </c>
      <c r="G10" s="45"/>
      <c r="H10" s="115">
        <v>208695652</v>
      </c>
    </row>
    <row r="11" spans="1:8" ht="15" customHeight="1">
      <c r="A11" s="110">
        <v>37043</v>
      </c>
      <c r="B11" s="111" t="s">
        <v>1083</v>
      </c>
      <c r="C11" s="45" t="s">
        <v>1084</v>
      </c>
      <c r="D11" s="112" t="s">
        <v>1085</v>
      </c>
      <c r="E11" s="113" t="s">
        <v>1086</v>
      </c>
      <c r="F11" s="114">
        <v>23.5424</v>
      </c>
      <c r="G11" s="45"/>
      <c r="H11" s="115">
        <v>19297076</v>
      </c>
    </row>
    <row r="12" spans="1:8" ht="15" customHeight="1">
      <c r="A12" s="110">
        <v>37054</v>
      </c>
      <c r="B12" s="111" t="s">
        <v>1087</v>
      </c>
      <c r="C12" s="45" t="s">
        <v>1088</v>
      </c>
      <c r="D12" s="112" t="s">
        <v>1071</v>
      </c>
      <c r="E12" s="113" t="s">
        <v>70</v>
      </c>
      <c r="F12" s="114">
        <v>0</v>
      </c>
      <c r="G12" s="45"/>
      <c r="H12" s="115">
        <v>4436075</v>
      </c>
    </row>
    <row r="13" spans="1:8" ht="15" customHeight="1">
      <c r="A13" s="110">
        <v>37048</v>
      </c>
      <c r="B13" s="111" t="s">
        <v>1202</v>
      </c>
      <c r="C13" s="45" t="s">
        <v>1088</v>
      </c>
      <c r="D13" s="112" t="s">
        <v>1071</v>
      </c>
      <c r="E13" s="113" t="s">
        <v>70</v>
      </c>
      <c r="F13" s="114">
        <v>0</v>
      </c>
      <c r="G13" s="45"/>
      <c r="H13" s="115">
        <v>370368</v>
      </c>
    </row>
    <row r="14" spans="1:8" ht="15" customHeight="1">
      <c r="A14" s="110">
        <v>37048</v>
      </c>
      <c r="B14" s="111" t="s">
        <v>1202</v>
      </c>
      <c r="C14" s="45" t="s">
        <v>1089</v>
      </c>
      <c r="D14" s="112" t="s">
        <v>1071</v>
      </c>
      <c r="E14" s="113" t="s">
        <v>70</v>
      </c>
      <c r="F14" s="114">
        <v>0</v>
      </c>
      <c r="G14" s="45"/>
      <c r="H14" s="115">
        <v>48148</v>
      </c>
    </row>
    <row r="15" spans="1:8" ht="15" customHeight="1">
      <c r="A15" s="110">
        <v>37056</v>
      </c>
      <c r="B15" s="111" t="s">
        <v>1202</v>
      </c>
      <c r="C15" s="45" t="s">
        <v>1088</v>
      </c>
      <c r="D15" s="117" t="s">
        <v>1071</v>
      </c>
      <c r="E15" s="113" t="s">
        <v>70</v>
      </c>
      <c r="F15" s="114">
        <v>0</v>
      </c>
      <c r="G15" s="45"/>
      <c r="H15" s="115">
        <v>256410</v>
      </c>
    </row>
    <row r="16" spans="1:8" ht="15" customHeight="1">
      <c r="A16" s="110">
        <v>37053</v>
      </c>
      <c r="B16" s="111" t="s">
        <v>1090</v>
      </c>
      <c r="C16" s="45" t="s">
        <v>68</v>
      </c>
      <c r="D16" s="117" t="s">
        <v>1071</v>
      </c>
      <c r="E16" s="113" t="s">
        <v>1091</v>
      </c>
      <c r="F16" s="114">
        <v>1.65</v>
      </c>
      <c r="G16" s="45"/>
      <c r="H16" s="115">
        <v>1000000</v>
      </c>
    </row>
    <row r="17" spans="1:8" ht="15" customHeight="1">
      <c r="A17" s="110">
        <v>37056</v>
      </c>
      <c r="B17" s="111" t="s">
        <v>1092</v>
      </c>
      <c r="C17" s="45" t="s">
        <v>1093</v>
      </c>
      <c r="D17" s="112" t="s">
        <v>1071</v>
      </c>
      <c r="E17" s="113" t="s">
        <v>1094</v>
      </c>
      <c r="F17" s="114">
        <v>0.08</v>
      </c>
      <c r="G17" s="45"/>
      <c r="H17" s="115">
        <v>1000000</v>
      </c>
    </row>
    <row r="18" spans="1:8" s="17" customFormat="1" ht="15" customHeight="1">
      <c r="A18" s="118">
        <v>37048</v>
      </c>
      <c r="B18" s="111" t="s">
        <v>1095</v>
      </c>
      <c r="C18" s="45" t="s">
        <v>1093</v>
      </c>
      <c r="D18" s="119" t="s">
        <v>1071</v>
      </c>
      <c r="E18" s="120" t="s">
        <v>1096</v>
      </c>
      <c r="F18" s="121">
        <v>0.3506</v>
      </c>
      <c r="G18" s="75"/>
      <c r="H18" s="122">
        <v>1252035</v>
      </c>
    </row>
    <row r="19" spans="1:8" s="17" customFormat="1" ht="15" customHeight="1">
      <c r="A19" s="118">
        <v>37055</v>
      </c>
      <c r="B19" s="111" t="s">
        <v>1095</v>
      </c>
      <c r="C19" s="45" t="s">
        <v>1077</v>
      </c>
      <c r="D19" s="119" t="s">
        <v>1071</v>
      </c>
      <c r="E19" s="120" t="s">
        <v>1097</v>
      </c>
      <c r="F19" s="121">
        <v>0.0811</v>
      </c>
      <c r="G19" s="75"/>
      <c r="H19" s="122">
        <v>658971</v>
      </c>
    </row>
    <row r="20" spans="1:8" s="17" customFormat="1" ht="15" customHeight="1">
      <c r="A20" s="118">
        <v>37050</v>
      </c>
      <c r="B20" s="111" t="s">
        <v>1098</v>
      </c>
      <c r="C20" s="45" t="s">
        <v>1088</v>
      </c>
      <c r="D20" s="119" t="s">
        <v>1071</v>
      </c>
      <c r="E20" s="120" t="s">
        <v>70</v>
      </c>
      <c r="F20" s="121">
        <v>0</v>
      </c>
      <c r="G20" s="75"/>
      <c r="H20" s="122">
        <v>500000</v>
      </c>
    </row>
    <row r="21" spans="1:8" s="17" customFormat="1" ht="15" customHeight="1">
      <c r="A21" s="118">
        <v>37050</v>
      </c>
      <c r="B21" s="111" t="s">
        <v>1098</v>
      </c>
      <c r="C21" s="45" t="s">
        <v>1093</v>
      </c>
      <c r="D21" s="119" t="s">
        <v>1071</v>
      </c>
      <c r="E21" s="120" t="s">
        <v>1099</v>
      </c>
      <c r="F21" s="121">
        <v>0.1222</v>
      </c>
      <c r="G21" s="75"/>
      <c r="H21" s="122">
        <v>2444453</v>
      </c>
    </row>
    <row r="22" spans="1:8" s="17" customFormat="1" ht="15" customHeight="1">
      <c r="A22" s="118">
        <v>37054</v>
      </c>
      <c r="B22" s="111" t="s">
        <v>1098</v>
      </c>
      <c r="C22" s="45" t="s">
        <v>1093</v>
      </c>
      <c r="D22" s="119" t="s">
        <v>1071</v>
      </c>
      <c r="E22" s="120" t="s">
        <v>1100</v>
      </c>
      <c r="F22" s="121">
        <v>0.0849</v>
      </c>
      <c r="G22" s="75"/>
      <c r="H22" s="122">
        <v>2122600</v>
      </c>
    </row>
    <row r="23" spans="1:8" s="17" customFormat="1" ht="15" customHeight="1">
      <c r="A23" s="118">
        <v>37057</v>
      </c>
      <c r="B23" s="111" t="s">
        <v>1098</v>
      </c>
      <c r="C23" s="45" t="s">
        <v>1088</v>
      </c>
      <c r="D23" s="119" t="s">
        <v>1071</v>
      </c>
      <c r="E23" s="120" t="s">
        <v>70</v>
      </c>
      <c r="F23" s="121">
        <v>0</v>
      </c>
      <c r="G23" s="75"/>
      <c r="H23" s="122">
        <v>9746660</v>
      </c>
    </row>
    <row r="24" spans="1:8" ht="15" customHeight="1">
      <c r="A24" s="110">
        <v>37057</v>
      </c>
      <c r="B24" s="111" t="s">
        <v>1098</v>
      </c>
      <c r="C24" s="45" t="s">
        <v>1093</v>
      </c>
      <c r="D24" s="112" t="s">
        <v>1071</v>
      </c>
      <c r="E24" s="113" t="s">
        <v>1100</v>
      </c>
      <c r="F24" s="114">
        <v>0.237</v>
      </c>
      <c r="G24" s="45"/>
      <c r="H24" s="115">
        <v>5924913</v>
      </c>
    </row>
    <row r="25" spans="1:8" ht="15" customHeight="1">
      <c r="A25" s="110">
        <v>37071</v>
      </c>
      <c r="B25" s="111" t="s">
        <v>1098</v>
      </c>
      <c r="C25" s="45" t="s">
        <v>1101</v>
      </c>
      <c r="D25" s="112" t="s">
        <v>1071</v>
      </c>
      <c r="E25" s="113" t="s">
        <v>70</v>
      </c>
      <c r="F25" s="114">
        <v>0</v>
      </c>
      <c r="G25" s="45"/>
      <c r="H25" s="115">
        <v>-2122600</v>
      </c>
    </row>
    <row r="26" spans="1:8" ht="15" customHeight="1">
      <c r="A26" s="110">
        <v>37049</v>
      </c>
      <c r="B26" s="111" t="s">
        <v>1102</v>
      </c>
      <c r="C26" s="45" t="s">
        <v>1088</v>
      </c>
      <c r="D26" s="112" t="s">
        <v>1071</v>
      </c>
      <c r="E26" s="113" t="s">
        <v>70</v>
      </c>
      <c r="F26" s="114">
        <v>0</v>
      </c>
      <c r="G26" s="45"/>
      <c r="H26" s="115">
        <v>1747030</v>
      </c>
    </row>
    <row r="27" spans="1:8" ht="15" customHeight="1">
      <c r="A27" s="110">
        <v>37056</v>
      </c>
      <c r="B27" s="111" t="s">
        <v>1103</v>
      </c>
      <c r="C27" s="45" t="s">
        <v>1088</v>
      </c>
      <c r="D27" s="112" t="s">
        <v>1071</v>
      </c>
      <c r="E27" s="113" t="s">
        <v>70</v>
      </c>
      <c r="F27" s="114">
        <v>0</v>
      </c>
      <c r="G27" s="45"/>
      <c r="H27" s="115">
        <v>2771428</v>
      </c>
    </row>
    <row r="28" spans="1:8" ht="15" customHeight="1">
      <c r="A28" s="110">
        <v>37048</v>
      </c>
      <c r="B28" s="111" t="s">
        <v>1104</v>
      </c>
      <c r="C28" s="45" t="s">
        <v>1077</v>
      </c>
      <c r="D28" s="112" t="s">
        <v>1071</v>
      </c>
      <c r="E28" s="113" t="s">
        <v>1105</v>
      </c>
      <c r="F28" s="114">
        <v>0.0089</v>
      </c>
      <c r="G28" s="45"/>
      <c r="H28" s="115">
        <v>44270</v>
      </c>
    </row>
    <row r="29" spans="1:8" ht="15" customHeight="1">
      <c r="A29" s="110">
        <v>37053</v>
      </c>
      <c r="B29" s="111" t="s">
        <v>1104</v>
      </c>
      <c r="C29" s="45" t="s">
        <v>1077</v>
      </c>
      <c r="D29" s="112" t="s">
        <v>1071</v>
      </c>
      <c r="E29" s="113" t="s">
        <v>1105</v>
      </c>
      <c r="F29" s="114">
        <v>0.063</v>
      </c>
      <c r="G29" s="45"/>
      <c r="H29" s="115">
        <v>315158</v>
      </c>
    </row>
    <row r="30" spans="1:8" ht="15" customHeight="1">
      <c r="A30" s="110">
        <v>37069</v>
      </c>
      <c r="B30" s="111" t="s">
        <v>1203</v>
      </c>
      <c r="C30" s="45" t="s">
        <v>68</v>
      </c>
      <c r="D30" s="112"/>
      <c r="E30" s="113" t="s">
        <v>1091</v>
      </c>
      <c r="F30" s="114">
        <v>0.4777</v>
      </c>
      <c r="G30" s="45"/>
      <c r="H30" s="115">
        <v>289500</v>
      </c>
    </row>
    <row r="31" spans="1:8" ht="15" customHeight="1">
      <c r="A31" s="110">
        <v>37069</v>
      </c>
      <c r="B31" s="111" t="s">
        <v>1203</v>
      </c>
      <c r="C31" s="45" t="s">
        <v>1074</v>
      </c>
      <c r="D31" s="112" t="s">
        <v>1071</v>
      </c>
      <c r="E31" s="113" t="s">
        <v>1072</v>
      </c>
      <c r="F31" s="114">
        <v>0.05</v>
      </c>
      <c r="G31" s="45"/>
      <c r="H31" s="115">
        <v>50000</v>
      </c>
    </row>
    <row r="32" spans="1:8" ht="15" customHeight="1">
      <c r="A32" s="110">
        <v>37071</v>
      </c>
      <c r="B32" s="111" t="s">
        <v>1106</v>
      </c>
      <c r="C32" s="45" t="s">
        <v>1074</v>
      </c>
      <c r="D32" s="112" t="s">
        <v>1071</v>
      </c>
      <c r="E32" s="113" t="s">
        <v>70</v>
      </c>
      <c r="F32" s="114">
        <v>0</v>
      </c>
      <c r="G32" s="45"/>
      <c r="H32" s="115">
        <v>151894</v>
      </c>
    </row>
    <row r="33" spans="1:8" ht="15" customHeight="1">
      <c r="A33" s="110">
        <v>37069</v>
      </c>
      <c r="B33" s="111" t="s">
        <v>176</v>
      </c>
      <c r="C33" s="45" t="s">
        <v>1074</v>
      </c>
      <c r="D33" s="112"/>
      <c r="E33" s="113" t="s">
        <v>1107</v>
      </c>
      <c r="F33" s="114">
        <v>0.0078</v>
      </c>
      <c r="G33" s="45"/>
      <c r="H33" s="115">
        <v>5005</v>
      </c>
    </row>
    <row r="34" spans="1:8" ht="15" customHeight="1">
      <c r="A34" s="110">
        <v>37056</v>
      </c>
      <c r="B34" s="111" t="s">
        <v>1108</v>
      </c>
      <c r="C34" s="45" t="s">
        <v>1088</v>
      </c>
      <c r="D34" s="112" t="s">
        <v>1071</v>
      </c>
      <c r="E34" s="113" t="s">
        <v>70</v>
      </c>
      <c r="F34" s="114">
        <v>0</v>
      </c>
      <c r="G34" s="45"/>
      <c r="H34" s="115">
        <v>40000000</v>
      </c>
    </row>
    <row r="35" spans="1:8" ht="15" customHeight="1">
      <c r="A35" s="110">
        <v>37047</v>
      </c>
      <c r="B35" s="111" t="s">
        <v>1109</v>
      </c>
      <c r="C35" s="45" t="s">
        <v>1074</v>
      </c>
      <c r="D35" s="112" t="s">
        <v>1071</v>
      </c>
      <c r="E35" s="113" t="s">
        <v>1110</v>
      </c>
      <c r="F35" s="114">
        <v>0.0175</v>
      </c>
      <c r="G35" s="45"/>
      <c r="H35" s="115">
        <v>20000</v>
      </c>
    </row>
    <row r="36" spans="1:8" ht="15" customHeight="1">
      <c r="A36" s="110">
        <v>37050</v>
      </c>
      <c r="B36" s="111" t="s">
        <v>1111</v>
      </c>
      <c r="C36" s="45" t="s">
        <v>1093</v>
      </c>
      <c r="D36" s="112" t="s">
        <v>1071</v>
      </c>
      <c r="E36" s="113" t="s">
        <v>1112</v>
      </c>
      <c r="F36" s="114">
        <v>0.05</v>
      </c>
      <c r="G36" s="45"/>
      <c r="H36" s="115">
        <v>204081</v>
      </c>
    </row>
    <row r="37" spans="1:8" ht="15" customHeight="1">
      <c r="A37" s="110">
        <v>37056</v>
      </c>
      <c r="B37" s="111" t="s">
        <v>1113</v>
      </c>
      <c r="C37" s="45" t="s">
        <v>1074</v>
      </c>
      <c r="D37" s="112" t="s">
        <v>1071</v>
      </c>
      <c r="E37" s="113" t="s">
        <v>1114</v>
      </c>
      <c r="F37" s="114">
        <v>0.0143</v>
      </c>
      <c r="G37" s="45"/>
      <c r="H37" s="115">
        <v>1428767</v>
      </c>
    </row>
    <row r="38" spans="1:8" ht="15" customHeight="1">
      <c r="A38" s="110">
        <v>37068</v>
      </c>
      <c r="B38" s="111" t="s">
        <v>1113</v>
      </c>
      <c r="C38" s="45" t="s">
        <v>1074</v>
      </c>
      <c r="D38" s="112" t="s">
        <v>1071</v>
      </c>
      <c r="E38" s="113" t="s">
        <v>1115</v>
      </c>
      <c r="F38" s="114">
        <v>0.0129</v>
      </c>
      <c r="G38" s="45"/>
      <c r="H38" s="115">
        <v>128779</v>
      </c>
    </row>
    <row r="39" spans="1:8" ht="15" customHeight="1">
      <c r="A39" s="110">
        <v>37071</v>
      </c>
      <c r="B39" s="111" t="s">
        <v>1116</v>
      </c>
      <c r="C39" s="45" t="s">
        <v>1077</v>
      </c>
      <c r="D39" s="112" t="s">
        <v>1071</v>
      </c>
      <c r="E39" s="113" t="s">
        <v>1117</v>
      </c>
      <c r="F39" s="114">
        <v>0.0319</v>
      </c>
      <c r="G39" s="45"/>
      <c r="H39" s="115">
        <v>58000</v>
      </c>
    </row>
    <row r="40" spans="1:8" ht="15" customHeight="1">
      <c r="A40" s="110">
        <v>37055</v>
      </c>
      <c r="B40" s="111" t="s">
        <v>1118</v>
      </c>
      <c r="C40" s="45" t="s">
        <v>1089</v>
      </c>
      <c r="D40" s="112" t="s">
        <v>1071</v>
      </c>
      <c r="E40" s="113" t="s">
        <v>70</v>
      </c>
      <c r="F40" s="114">
        <v>0</v>
      </c>
      <c r="G40" s="45"/>
      <c r="H40" s="115">
        <v>8735607</v>
      </c>
    </row>
    <row r="41" spans="1:8" ht="15" customHeight="1">
      <c r="A41" s="110">
        <v>37047</v>
      </c>
      <c r="B41" s="111" t="s">
        <v>1119</v>
      </c>
      <c r="C41" s="45" t="s">
        <v>1089</v>
      </c>
      <c r="D41" s="112" t="s">
        <v>1071</v>
      </c>
      <c r="E41" s="113" t="s">
        <v>70</v>
      </c>
      <c r="F41" s="114">
        <v>0</v>
      </c>
      <c r="G41" s="45"/>
      <c r="H41" s="115">
        <v>270000</v>
      </c>
    </row>
    <row r="42" spans="1:8" ht="15" customHeight="1">
      <c r="A42" s="110">
        <v>37070</v>
      </c>
      <c r="B42" s="111" t="s">
        <v>1119</v>
      </c>
      <c r="C42" s="45" t="s">
        <v>1089</v>
      </c>
      <c r="D42" s="112" t="s">
        <v>1071</v>
      </c>
      <c r="E42" s="113" t="s">
        <v>70</v>
      </c>
      <c r="F42" s="114">
        <v>0</v>
      </c>
      <c r="G42" s="45"/>
      <c r="H42" s="115">
        <v>107038</v>
      </c>
    </row>
    <row r="43" spans="1:8" ht="15" customHeight="1">
      <c r="A43" s="110">
        <v>37060</v>
      </c>
      <c r="B43" s="111" t="s">
        <v>1120</v>
      </c>
      <c r="C43" s="45" t="s">
        <v>1077</v>
      </c>
      <c r="D43" s="112" t="s">
        <v>1071</v>
      </c>
      <c r="E43" s="113" t="s">
        <v>1121</v>
      </c>
      <c r="F43" s="114">
        <v>0.3493</v>
      </c>
      <c r="G43" s="45"/>
      <c r="H43" s="115">
        <v>9981377</v>
      </c>
    </row>
    <row r="44" spans="1:8" ht="15" customHeight="1">
      <c r="A44" s="110">
        <v>37067</v>
      </c>
      <c r="B44" s="111" t="s">
        <v>1120</v>
      </c>
      <c r="C44" s="45" t="s">
        <v>1077</v>
      </c>
      <c r="D44" s="112" t="s">
        <v>1071</v>
      </c>
      <c r="E44" s="113" t="s">
        <v>1121</v>
      </c>
      <c r="F44" s="114">
        <v>0.3017</v>
      </c>
      <c r="G44" s="45"/>
      <c r="H44" s="115">
        <v>8619645</v>
      </c>
    </row>
    <row r="45" spans="1:8" ht="15" customHeight="1">
      <c r="A45" s="110">
        <v>37055</v>
      </c>
      <c r="B45" s="111" t="s">
        <v>1122</v>
      </c>
      <c r="C45" s="45" t="s">
        <v>1077</v>
      </c>
      <c r="D45" s="112" t="s">
        <v>1071</v>
      </c>
      <c r="E45" s="113" t="s">
        <v>1123</v>
      </c>
      <c r="F45" s="114">
        <v>0.0015</v>
      </c>
      <c r="G45" s="45"/>
      <c r="H45" s="115">
        <v>50000</v>
      </c>
    </row>
    <row r="46" spans="1:8" ht="15" customHeight="1">
      <c r="A46" s="110">
        <v>37071</v>
      </c>
      <c r="B46" s="111" t="s">
        <v>712</v>
      </c>
      <c r="C46" s="45" t="s">
        <v>1088</v>
      </c>
      <c r="D46" s="112" t="s">
        <v>1071</v>
      </c>
      <c r="E46" s="113" t="s">
        <v>70</v>
      </c>
      <c r="F46" s="114">
        <v>0</v>
      </c>
      <c r="G46" s="45"/>
      <c r="H46" s="115">
        <v>74619</v>
      </c>
    </row>
    <row r="47" spans="1:8" ht="15" customHeight="1">
      <c r="A47" s="110">
        <v>37061</v>
      </c>
      <c r="B47" s="111" t="s">
        <v>1124</v>
      </c>
      <c r="C47" s="45" t="s">
        <v>1125</v>
      </c>
      <c r="D47" s="112" t="s">
        <v>1126</v>
      </c>
      <c r="E47" s="113" t="s">
        <v>1127</v>
      </c>
      <c r="F47" s="114">
        <v>8.0524</v>
      </c>
      <c r="G47" s="45"/>
      <c r="H47" s="115">
        <v>31578172</v>
      </c>
    </row>
    <row r="48" spans="1:8" ht="15" customHeight="1">
      <c r="A48" s="110">
        <v>37061</v>
      </c>
      <c r="B48" s="111" t="s">
        <v>1128</v>
      </c>
      <c r="C48" s="45" t="s">
        <v>68</v>
      </c>
      <c r="D48" s="112" t="s">
        <v>1071</v>
      </c>
      <c r="E48" s="113" t="s">
        <v>1105</v>
      </c>
      <c r="F48" s="114">
        <v>3.4</v>
      </c>
      <c r="G48" s="45"/>
      <c r="H48" s="115">
        <v>17000000</v>
      </c>
    </row>
    <row r="49" spans="1:8" ht="15" customHeight="1">
      <c r="A49" s="110">
        <v>37049</v>
      </c>
      <c r="B49" s="111" t="s">
        <v>1129</v>
      </c>
      <c r="C49" s="45" t="s">
        <v>1074</v>
      </c>
      <c r="D49" s="112" t="s">
        <v>1071</v>
      </c>
      <c r="E49" s="113" t="s">
        <v>120</v>
      </c>
      <c r="F49" s="114">
        <v>0.0287</v>
      </c>
      <c r="G49" s="45"/>
      <c r="H49" s="115">
        <v>65130</v>
      </c>
    </row>
    <row r="50" spans="1:8" ht="15" customHeight="1">
      <c r="A50" s="110">
        <v>37057</v>
      </c>
      <c r="B50" s="111" t="s">
        <v>1130</v>
      </c>
      <c r="C50" s="45" t="s">
        <v>1074</v>
      </c>
      <c r="D50" s="112" t="s">
        <v>1071</v>
      </c>
      <c r="E50" s="113" t="s">
        <v>1131</v>
      </c>
      <c r="F50" s="114">
        <v>0.0137</v>
      </c>
      <c r="G50" s="45"/>
      <c r="H50" s="115">
        <v>24000</v>
      </c>
    </row>
    <row r="51" spans="1:8" ht="15" customHeight="1">
      <c r="A51" s="110">
        <v>37048</v>
      </c>
      <c r="B51" s="111" t="s">
        <v>1132</v>
      </c>
      <c r="C51" s="45" t="s">
        <v>1074</v>
      </c>
      <c r="D51" s="112" t="s">
        <v>1071</v>
      </c>
      <c r="E51" s="113" t="s">
        <v>1099</v>
      </c>
      <c r="F51" s="114">
        <v>0.0081</v>
      </c>
      <c r="G51" s="45"/>
      <c r="H51" s="115">
        <v>162000</v>
      </c>
    </row>
    <row r="52" spans="1:8" ht="15" customHeight="1">
      <c r="A52" s="110">
        <v>37067</v>
      </c>
      <c r="B52" s="111" t="s">
        <v>1133</v>
      </c>
      <c r="C52" s="45" t="s">
        <v>1088</v>
      </c>
      <c r="D52" s="112" t="s">
        <v>1071</v>
      </c>
      <c r="E52" s="113" t="s">
        <v>70</v>
      </c>
      <c r="F52" s="114">
        <v>0</v>
      </c>
      <c r="G52" s="45"/>
      <c r="H52" s="115">
        <v>8333333</v>
      </c>
    </row>
    <row r="53" spans="1:8" ht="15" customHeight="1">
      <c r="A53" s="110">
        <v>37053</v>
      </c>
      <c r="B53" s="111" t="s">
        <v>1134</v>
      </c>
      <c r="C53" s="45" t="s">
        <v>68</v>
      </c>
      <c r="D53" s="112" t="s">
        <v>1071</v>
      </c>
      <c r="E53" s="113" t="s">
        <v>1135</v>
      </c>
      <c r="F53" s="114">
        <v>0.125</v>
      </c>
      <c r="G53" s="45"/>
      <c r="H53" s="115">
        <v>5000000</v>
      </c>
    </row>
    <row r="54" spans="1:8" ht="15" customHeight="1">
      <c r="A54" s="110">
        <v>37071</v>
      </c>
      <c r="B54" s="111" t="s">
        <v>1136</v>
      </c>
      <c r="C54" s="45" t="s">
        <v>1077</v>
      </c>
      <c r="D54" s="112" t="s">
        <v>1071</v>
      </c>
      <c r="E54" s="113" t="s">
        <v>1137</v>
      </c>
      <c r="F54" s="114">
        <v>1.3852</v>
      </c>
      <c r="G54" s="45"/>
      <c r="H54" s="115">
        <v>1371530</v>
      </c>
    </row>
    <row r="55" spans="1:8" ht="15" customHeight="1">
      <c r="A55" s="110">
        <v>37054</v>
      </c>
      <c r="B55" s="111" t="s">
        <v>1138</v>
      </c>
      <c r="C55" s="45" t="s">
        <v>1088</v>
      </c>
      <c r="D55" s="112" t="s">
        <v>1071</v>
      </c>
      <c r="E55" s="113" t="s">
        <v>70</v>
      </c>
      <c r="F55" s="114">
        <v>0</v>
      </c>
      <c r="G55" s="45"/>
      <c r="H55" s="115">
        <v>14678</v>
      </c>
    </row>
    <row r="56" spans="1:8" ht="15" customHeight="1">
      <c r="A56" s="110">
        <v>37071</v>
      </c>
      <c r="B56" s="111" t="s">
        <v>1138</v>
      </c>
      <c r="C56" s="45" t="s">
        <v>1074</v>
      </c>
      <c r="D56" s="112" t="s">
        <v>1071</v>
      </c>
      <c r="E56" s="113" t="s">
        <v>1139</v>
      </c>
      <c r="F56" s="114">
        <v>0.01</v>
      </c>
      <c r="G56" s="45"/>
      <c r="H56" s="115">
        <v>11111</v>
      </c>
    </row>
    <row r="57" spans="1:8" ht="15" customHeight="1">
      <c r="A57" s="110">
        <v>37062</v>
      </c>
      <c r="B57" s="111" t="s">
        <v>1140</v>
      </c>
      <c r="C57" s="45" t="s">
        <v>1074</v>
      </c>
      <c r="D57" s="112" t="s">
        <v>1071</v>
      </c>
      <c r="E57" s="113" t="s">
        <v>70</v>
      </c>
      <c r="F57" s="114">
        <v>0</v>
      </c>
      <c r="G57" s="45"/>
      <c r="H57" s="115">
        <v>4000</v>
      </c>
    </row>
    <row r="58" spans="1:8" ht="15" customHeight="1">
      <c r="A58" s="110">
        <v>37060</v>
      </c>
      <c r="B58" s="111" t="s">
        <v>1141</v>
      </c>
      <c r="C58" s="45" t="s">
        <v>68</v>
      </c>
      <c r="D58" s="112" t="s">
        <v>1071</v>
      </c>
      <c r="E58" s="113" t="s">
        <v>1142</v>
      </c>
      <c r="F58" s="114">
        <v>0.42</v>
      </c>
      <c r="G58" s="45"/>
      <c r="H58" s="115">
        <v>6000000</v>
      </c>
    </row>
    <row r="59" spans="1:8" ht="15" customHeight="1">
      <c r="A59" s="110">
        <v>37067</v>
      </c>
      <c r="B59" s="111" t="s">
        <v>1143</v>
      </c>
      <c r="C59" s="45" t="s">
        <v>1088</v>
      </c>
      <c r="D59" s="112" t="s">
        <v>1071</v>
      </c>
      <c r="E59" s="113" t="s">
        <v>70</v>
      </c>
      <c r="F59" s="114">
        <v>0</v>
      </c>
      <c r="G59" s="45"/>
      <c r="H59" s="115">
        <v>126661297</v>
      </c>
    </row>
    <row r="60" spans="1:8" ht="15" customHeight="1">
      <c r="A60" s="110">
        <v>37043</v>
      </c>
      <c r="B60" s="111" t="s">
        <v>1144</v>
      </c>
      <c r="C60" s="45" t="s">
        <v>1074</v>
      </c>
      <c r="D60" s="112" t="s">
        <v>1071</v>
      </c>
      <c r="E60" s="113" t="s">
        <v>1115</v>
      </c>
      <c r="F60" s="114">
        <v>0.01</v>
      </c>
      <c r="G60" s="45"/>
      <c r="H60" s="115">
        <v>100000</v>
      </c>
    </row>
    <row r="61" spans="1:8" ht="15" customHeight="1">
      <c r="A61" s="110">
        <v>37068</v>
      </c>
      <c r="B61" s="111" t="s">
        <v>1145</v>
      </c>
      <c r="C61" s="45" t="s">
        <v>1074</v>
      </c>
      <c r="D61" s="112" t="s">
        <v>1071</v>
      </c>
      <c r="E61" s="113" t="s">
        <v>1146</v>
      </c>
      <c r="F61" s="114">
        <v>0.001</v>
      </c>
      <c r="G61" s="45"/>
      <c r="H61" s="115">
        <v>3069</v>
      </c>
    </row>
    <row r="62" spans="1:8" ht="15" customHeight="1">
      <c r="A62" s="110">
        <v>37067</v>
      </c>
      <c r="B62" s="111" t="s">
        <v>1147</v>
      </c>
      <c r="C62" s="45" t="s">
        <v>1074</v>
      </c>
      <c r="D62" s="112" t="s">
        <v>1071</v>
      </c>
      <c r="E62" s="113" t="s">
        <v>1148</v>
      </c>
      <c r="F62" s="114">
        <v>0.1814</v>
      </c>
      <c r="G62" s="45"/>
      <c r="H62" s="115">
        <v>398591</v>
      </c>
    </row>
    <row r="63" spans="1:8" ht="15" customHeight="1">
      <c r="A63" s="110">
        <v>37054</v>
      </c>
      <c r="B63" s="352" t="s">
        <v>657</v>
      </c>
      <c r="C63" s="45" t="s">
        <v>1074</v>
      </c>
      <c r="D63" s="112" t="s">
        <v>1071</v>
      </c>
      <c r="E63" s="113" t="s">
        <v>1149</v>
      </c>
      <c r="F63" s="114">
        <v>0.266</v>
      </c>
      <c r="G63" s="45"/>
      <c r="H63" s="115">
        <v>3500000</v>
      </c>
    </row>
    <row r="64" spans="1:8" ht="15" customHeight="1">
      <c r="A64" s="110">
        <v>37068</v>
      </c>
      <c r="B64" s="352" t="s">
        <v>657</v>
      </c>
      <c r="C64" s="45" t="s">
        <v>1089</v>
      </c>
      <c r="D64" s="112" t="s">
        <v>1071</v>
      </c>
      <c r="E64" s="113" t="s">
        <v>70</v>
      </c>
      <c r="F64" s="114">
        <v>0</v>
      </c>
      <c r="G64" s="45"/>
      <c r="H64" s="115">
        <v>400000</v>
      </c>
    </row>
    <row r="65" spans="1:8" ht="15" customHeight="1">
      <c r="A65" s="110">
        <v>37057</v>
      </c>
      <c r="B65" s="111" t="s">
        <v>1150</v>
      </c>
      <c r="C65" s="45" t="s">
        <v>1089</v>
      </c>
      <c r="D65" s="112" t="s">
        <v>1071</v>
      </c>
      <c r="E65" s="113" t="s">
        <v>70</v>
      </c>
      <c r="F65" s="114">
        <v>0</v>
      </c>
      <c r="G65" s="45"/>
      <c r="H65" s="115">
        <v>5000000</v>
      </c>
    </row>
    <row r="66" spans="1:8" ht="15" customHeight="1">
      <c r="A66" s="110">
        <v>37057</v>
      </c>
      <c r="B66" s="111" t="s">
        <v>1150</v>
      </c>
      <c r="C66" s="45" t="s">
        <v>68</v>
      </c>
      <c r="D66" s="112" t="s">
        <v>1071</v>
      </c>
      <c r="E66" s="113" t="s">
        <v>1151</v>
      </c>
      <c r="F66" s="114">
        <v>0.5207</v>
      </c>
      <c r="G66" s="45"/>
      <c r="H66" s="115">
        <v>260350000</v>
      </c>
    </row>
    <row r="67" spans="1:8" ht="15" customHeight="1">
      <c r="A67" s="110">
        <v>37062</v>
      </c>
      <c r="B67" s="111" t="s">
        <v>1204</v>
      </c>
      <c r="C67" s="45" t="s">
        <v>1074</v>
      </c>
      <c r="D67" s="112" t="s">
        <v>1071</v>
      </c>
      <c r="E67" s="113" t="s">
        <v>1078</v>
      </c>
      <c r="F67" s="114">
        <v>0.0675</v>
      </c>
      <c r="G67" s="45"/>
      <c r="H67" s="115">
        <v>450000</v>
      </c>
    </row>
    <row r="68" spans="1:8" ht="15" customHeight="1">
      <c r="A68" s="110">
        <v>37062</v>
      </c>
      <c r="B68" s="111" t="s">
        <v>1204</v>
      </c>
      <c r="C68" s="45" t="s">
        <v>1088</v>
      </c>
      <c r="D68" s="112" t="s">
        <v>1071</v>
      </c>
      <c r="E68" s="113" t="s">
        <v>70</v>
      </c>
      <c r="F68" s="114">
        <v>0</v>
      </c>
      <c r="G68" s="45"/>
      <c r="H68" s="115">
        <v>1000000</v>
      </c>
    </row>
    <row r="69" spans="1:8" ht="15" customHeight="1">
      <c r="A69" s="110">
        <v>37063</v>
      </c>
      <c r="B69" s="111" t="s">
        <v>1152</v>
      </c>
      <c r="C69" s="45" t="s">
        <v>1074</v>
      </c>
      <c r="D69" s="112" t="s">
        <v>1071</v>
      </c>
      <c r="E69" s="113" t="s">
        <v>1153</v>
      </c>
      <c r="F69" s="114">
        <v>0.0262</v>
      </c>
      <c r="G69" s="45"/>
      <c r="H69" s="115">
        <v>25000</v>
      </c>
    </row>
    <row r="70" spans="1:8" ht="15" customHeight="1">
      <c r="A70" s="110">
        <v>37060</v>
      </c>
      <c r="B70" s="111" t="s">
        <v>1154</v>
      </c>
      <c r="C70" s="45" t="s">
        <v>1093</v>
      </c>
      <c r="D70" s="112" t="s">
        <v>1071</v>
      </c>
      <c r="E70" s="113" t="s">
        <v>1155</v>
      </c>
      <c r="F70" s="114">
        <v>0.006</v>
      </c>
      <c r="G70" s="45"/>
      <c r="H70" s="115">
        <v>16866</v>
      </c>
    </row>
    <row r="71" spans="1:8" ht="15" customHeight="1">
      <c r="A71" s="110">
        <v>37067</v>
      </c>
      <c r="B71" s="111" t="s">
        <v>1156</v>
      </c>
      <c r="C71" s="45" t="s">
        <v>1089</v>
      </c>
      <c r="D71" s="112" t="s">
        <v>1071</v>
      </c>
      <c r="E71" s="113" t="s">
        <v>70</v>
      </c>
      <c r="F71" s="114">
        <v>0</v>
      </c>
      <c r="G71" s="45"/>
      <c r="H71" s="115">
        <v>10000</v>
      </c>
    </row>
    <row r="72" spans="1:8" ht="15" customHeight="1">
      <c r="A72" s="110">
        <v>37069</v>
      </c>
      <c r="B72" s="111" t="s">
        <v>1157</v>
      </c>
      <c r="C72" s="45" t="s">
        <v>1088</v>
      </c>
      <c r="D72" s="112" t="s">
        <v>1071</v>
      </c>
      <c r="E72" s="113" t="s">
        <v>70</v>
      </c>
      <c r="F72" s="114">
        <v>0</v>
      </c>
      <c r="G72" s="45"/>
      <c r="H72" s="115">
        <v>297030</v>
      </c>
    </row>
    <row r="73" spans="1:8" ht="15" customHeight="1">
      <c r="A73" s="110">
        <v>37061</v>
      </c>
      <c r="B73" s="111" t="s">
        <v>1158</v>
      </c>
      <c r="C73" s="45" t="s">
        <v>68</v>
      </c>
      <c r="D73" s="112" t="s">
        <v>1071</v>
      </c>
      <c r="E73" s="113" t="s">
        <v>173</v>
      </c>
      <c r="F73" s="114">
        <v>0.2</v>
      </c>
      <c r="G73" s="45"/>
      <c r="H73" s="115">
        <v>800000</v>
      </c>
    </row>
    <row r="74" spans="1:8" ht="15" customHeight="1">
      <c r="A74" s="110">
        <v>37061</v>
      </c>
      <c r="B74" s="111" t="s">
        <v>1158</v>
      </c>
      <c r="C74" s="45" t="s">
        <v>1088</v>
      </c>
      <c r="D74" s="112" t="s">
        <v>1071</v>
      </c>
      <c r="E74" s="113" t="s">
        <v>70</v>
      </c>
      <c r="F74" s="114">
        <v>0</v>
      </c>
      <c r="G74" s="45"/>
      <c r="H74" s="115">
        <v>9200000</v>
      </c>
    </row>
    <row r="75" spans="1:8" ht="15" customHeight="1">
      <c r="A75" s="110">
        <v>37062</v>
      </c>
      <c r="B75" s="111" t="s">
        <v>1159</v>
      </c>
      <c r="C75" s="45" t="s">
        <v>68</v>
      </c>
      <c r="D75" s="112" t="s">
        <v>1071</v>
      </c>
      <c r="E75" s="113" t="s">
        <v>1160</v>
      </c>
      <c r="F75" s="114">
        <v>1.1598</v>
      </c>
      <c r="G75" s="45"/>
      <c r="H75" s="115">
        <v>1546402</v>
      </c>
    </row>
    <row r="76" spans="1:8" ht="15" customHeight="1">
      <c r="A76" s="110">
        <v>37057</v>
      </c>
      <c r="B76" s="111" t="s">
        <v>1161</v>
      </c>
      <c r="C76" s="45" t="s">
        <v>1074</v>
      </c>
      <c r="D76" s="112" t="s">
        <v>1071</v>
      </c>
      <c r="E76" s="113" t="s">
        <v>1162</v>
      </c>
      <c r="F76" s="114">
        <v>0.23</v>
      </c>
      <c r="G76" s="45"/>
      <c r="H76" s="115">
        <v>1000000</v>
      </c>
    </row>
    <row r="77" spans="1:8" ht="15" customHeight="1">
      <c r="A77" s="110">
        <v>37070</v>
      </c>
      <c r="B77" s="111" t="s">
        <v>1161</v>
      </c>
      <c r="C77" s="45" t="s">
        <v>1074</v>
      </c>
      <c r="D77" s="112" t="s">
        <v>1071</v>
      </c>
      <c r="E77" s="113" t="s">
        <v>1162</v>
      </c>
      <c r="F77" s="114">
        <v>0.67</v>
      </c>
      <c r="G77" s="45"/>
      <c r="H77" s="115">
        <v>2913043</v>
      </c>
    </row>
    <row r="78" spans="1:8" ht="15" customHeight="1">
      <c r="A78" s="110">
        <v>37068</v>
      </c>
      <c r="B78" s="111" t="s">
        <v>1163</v>
      </c>
      <c r="C78" s="45" t="s">
        <v>1074</v>
      </c>
      <c r="D78" s="112" t="s">
        <v>1071</v>
      </c>
      <c r="E78" s="113" t="s">
        <v>1164</v>
      </c>
      <c r="F78" s="114">
        <v>0.02</v>
      </c>
      <c r="G78" s="45"/>
      <c r="H78" s="115">
        <v>47824</v>
      </c>
    </row>
    <row r="79" spans="1:8" ht="15" customHeight="1">
      <c r="A79" s="110">
        <v>37068</v>
      </c>
      <c r="B79" s="111" t="s">
        <v>1163</v>
      </c>
      <c r="C79" s="45" t="s">
        <v>1088</v>
      </c>
      <c r="D79" s="112" t="s">
        <v>1071</v>
      </c>
      <c r="E79" s="113" t="s">
        <v>70</v>
      </c>
      <c r="F79" s="114">
        <v>0</v>
      </c>
      <c r="G79" s="45"/>
      <c r="H79" s="115">
        <v>31224</v>
      </c>
    </row>
    <row r="80" spans="1:8" ht="15" customHeight="1">
      <c r="A80" s="110">
        <v>37056</v>
      </c>
      <c r="B80" s="111" t="s">
        <v>1165</v>
      </c>
      <c r="C80" s="45" t="s">
        <v>1093</v>
      </c>
      <c r="D80" s="112" t="s">
        <v>1071</v>
      </c>
      <c r="E80" s="113" t="s">
        <v>1166</v>
      </c>
      <c r="F80" s="114">
        <v>0.6</v>
      </c>
      <c r="G80" s="45"/>
      <c r="H80" s="115">
        <v>1200000</v>
      </c>
    </row>
    <row r="81" spans="1:8" ht="15" customHeight="1">
      <c r="A81" s="110">
        <v>37056</v>
      </c>
      <c r="B81" s="111" t="s">
        <v>1165</v>
      </c>
      <c r="C81" s="45" t="s">
        <v>1089</v>
      </c>
      <c r="D81" s="112" t="s">
        <v>1071</v>
      </c>
      <c r="E81" s="113" t="s">
        <v>70</v>
      </c>
      <c r="F81" s="114">
        <v>0</v>
      </c>
      <c r="G81" s="45"/>
      <c r="H81" s="115">
        <v>407304</v>
      </c>
    </row>
    <row r="82" spans="1:8" ht="15" customHeight="1">
      <c r="A82" s="110">
        <v>37070</v>
      </c>
      <c r="B82" s="111" t="s">
        <v>1167</v>
      </c>
      <c r="C82" s="45" t="s">
        <v>1168</v>
      </c>
      <c r="D82" s="112" t="s">
        <v>1071</v>
      </c>
      <c r="E82" s="113" t="s">
        <v>70</v>
      </c>
      <c r="F82" s="114">
        <v>0</v>
      </c>
      <c r="G82" s="45"/>
      <c r="H82" s="115">
        <v>4054054</v>
      </c>
    </row>
    <row r="83" spans="1:8" ht="15" customHeight="1">
      <c r="A83" s="110">
        <v>37061</v>
      </c>
      <c r="B83" s="111" t="s">
        <v>1205</v>
      </c>
      <c r="C83" s="45" t="s">
        <v>1088</v>
      </c>
      <c r="D83" s="112" t="s">
        <v>1071</v>
      </c>
      <c r="E83" s="113" t="s">
        <v>70</v>
      </c>
      <c r="F83" s="114">
        <v>0</v>
      </c>
      <c r="G83" s="45"/>
      <c r="H83" s="115">
        <v>250178199</v>
      </c>
    </row>
    <row r="84" spans="1:8" ht="15" customHeight="1">
      <c r="A84" s="110">
        <v>37061</v>
      </c>
      <c r="B84" s="111" t="s">
        <v>1205</v>
      </c>
      <c r="C84" s="45" t="s">
        <v>1093</v>
      </c>
      <c r="D84" s="112" t="s">
        <v>1071</v>
      </c>
      <c r="E84" s="113" t="s">
        <v>1169</v>
      </c>
      <c r="F84" s="114">
        <v>0.3782</v>
      </c>
      <c r="G84" s="45"/>
      <c r="H84" s="115">
        <v>16444350</v>
      </c>
    </row>
    <row r="85" spans="1:8" ht="15" customHeight="1">
      <c r="A85" s="110">
        <v>37055</v>
      </c>
      <c r="B85" s="111" t="s">
        <v>1170</v>
      </c>
      <c r="C85" s="45" t="s">
        <v>1088</v>
      </c>
      <c r="D85" s="112" t="s">
        <v>1071</v>
      </c>
      <c r="E85" s="113" t="s">
        <v>70</v>
      </c>
      <c r="F85" s="114">
        <v>0</v>
      </c>
      <c r="G85" s="45"/>
      <c r="H85" s="115">
        <v>3300000</v>
      </c>
    </row>
    <row r="86" spans="1:8" ht="15" customHeight="1">
      <c r="A86" s="110">
        <v>37055</v>
      </c>
      <c r="B86" s="111" t="s">
        <v>1171</v>
      </c>
      <c r="C86" s="45" t="s">
        <v>1168</v>
      </c>
      <c r="D86" s="112" t="s">
        <v>1071</v>
      </c>
      <c r="E86" s="113" t="s">
        <v>70</v>
      </c>
      <c r="F86" s="114">
        <v>0</v>
      </c>
      <c r="G86" s="45"/>
      <c r="H86" s="115">
        <v>285360</v>
      </c>
    </row>
    <row r="87" spans="1:8" ht="15" customHeight="1">
      <c r="A87" s="110">
        <v>37043</v>
      </c>
      <c r="B87" s="111" t="s">
        <v>1172</v>
      </c>
      <c r="C87" s="45" t="s">
        <v>1074</v>
      </c>
      <c r="D87" s="112" t="s">
        <v>1071</v>
      </c>
      <c r="E87" s="113" t="s">
        <v>1173</v>
      </c>
      <c r="F87" s="114">
        <v>0</v>
      </c>
      <c r="G87" s="45"/>
      <c r="H87" s="115">
        <v>95874</v>
      </c>
    </row>
    <row r="88" spans="1:8" ht="15" customHeight="1">
      <c r="A88" s="110">
        <v>37070</v>
      </c>
      <c r="B88" s="111" t="s">
        <v>1174</v>
      </c>
      <c r="C88" s="45" t="s">
        <v>1074</v>
      </c>
      <c r="D88" s="112" t="s">
        <v>1071</v>
      </c>
      <c r="E88" s="113" t="s">
        <v>1175</v>
      </c>
      <c r="F88" s="114">
        <v>0.0832</v>
      </c>
      <c r="G88" s="45"/>
      <c r="H88" s="115">
        <v>44000</v>
      </c>
    </row>
    <row r="89" spans="1:8" ht="15" customHeight="1">
      <c r="A89" s="110">
        <v>37056</v>
      </c>
      <c r="B89" s="111" t="s">
        <v>1176</v>
      </c>
      <c r="C89" s="45" t="s">
        <v>1077</v>
      </c>
      <c r="D89" s="112" t="s">
        <v>1071</v>
      </c>
      <c r="E89" s="113" t="s">
        <v>1166</v>
      </c>
      <c r="F89" s="114">
        <v>0.1875</v>
      </c>
      <c r="G89" s="45"/>
      <c r="H89" s="115">
        <v>375000</v>
      </c>
    </row>
    <row r="90" spans="1:8" ht="15" customHeight="1">
      <c r="A90" s="110">
        <v>37057</v>
      </c>
      <c r="B90" s="111" t="s">
        <v>1176</v>
      </c>
      <c r="C90" s="45" t="s">
        <v>1089</v>
      </c>
      <c r="D90" s="112" t="s">
        <v>1071</v>
      </c>
      <c r="E90" s="113" t="s">
        <v>70</v>
      </c>
      <c r="F90" s="114">
        <v>0</v>
      </c>
      <c r="G90" s="45"/>
      <c r="H90" s="115">
        <v>95000</v>
      </c>
    </row>
    <row r="91" spans="1:8" ht="15" customHeight="1">
      <c r="A91" s="110">
        <v>37047</v>
      </c>
      <c r="B91" s="111" t="s">
        <v>1177</v>
      </c>
      <c r="C91" s="45" t="s">
        <v>1088</v>
      </c>
      <c r="D91" s="112" t="s">
        <v>1071</v>
      </c>
      <c r="E91" s="113" t="s">
        <v>70</v>
      </c>
      <c r="F91" s="114">
        <v>0</v>
      </c>
      <c r="G91" s="45"/>
      <c r="H91" s="115">
        <v>536346</v>
      </c>
    </row>
    <row r="92" spans="1:8" ht="15" customHeight="1">
      <c r="A92" s="110">
        <v>37049</v>
      </c>
      <c r="B92" s="111" t="s">
        <v>1178</v>
      </c>
      <c r="C92" s="45" t="s">
        <v>1168</v>
      </c>
      <c r="D92" s="112" t="s">
        <v>1071</v>
      </c>
      <c r="E92" s="113" t="s">
        <v>70</v>
      </c>
      <c r="F92" s="114">
        <v>0</v>
      </c>
      <c r="G92" s="45"/>
      <c r="H92" s="115">
        <v>117244</v>
      </c>
    </row>
    <row r="93" spans="1:8" ht="15" customHeight="1">
      <c r="A93" s="110">
        <v>37063</v>
      </c>
      <c r="B93" s="111" t="s">
        <v>1178</v>
      </c>
      <c r="C93" s="45" t="s">
        <v>1168</v>
      </c>
      <c r="D93" s="112" t="s">
        <v>1071</v>
      </c>
      <c r="E93" s="113" t="s">
        <v>70</v>
      </c>
      <c r="F93" s="114">
        <v>0</v>
      </c>
      <c r="G93" s="45"/>
      <c r="H93" s="115">
        <v>46641</v>
      </c>
    </row>
    <row r="94" spans="1:8" ht="15" customHeight="1">
      <c r="A94" s="110">
        <v>37069</v>
      </c>
      <c r="B94" s="111" t="s">
        <v>1178</v>
      </c>
      <c r="C94" s="45" t="s">
        <v>1088</v>
      </c>
      <c r="D94" s="112" t="s">
        <v>1071</v>
      </c>
      <c r="E94" s="113" t="s">
        <v>70</v>
      </c>
      <c r="F94" s="114">
        <v>0</v>
      </c>
      <c r="G94" s="45"/>
      <c r="H94" s="115">
        <v>7576908</v>
      </c>
    </row>
    <row r="95" spans="1:8" ht="15" customHeight="1">
      <c r="A95" s="110">
        <v>37055</v>
      </c>
      <c r="B95" s="111" t="s">
        <v>1206</v>
      </c>
      <c r="C95" s="45" t="s">
        <v>1093</v>
      </c>
      <c r="D95" s="112" t="s">
        <v>1071</v>
      </c>
      <c r="E95" s="113" t="s">
        <v>1179</v>
      </c>
      <c r="F95" s="114">
        <v>0.0725</v>
      </c>
      <c r="G95" s="45"/>
      <c r="H95" s="115">
        <v>100000</v>
      </c>
    </row>
    <row r="96" spans="1:8" ht="15" customHeight="1">
      <c r="A96" s="110">
        <v>37043</v>
      </c>
      <c r="B96" s="111" t="s">
        <v>1180</v>
      </c>
      <c r="C96" s="45" t="s">
        <v>1074</v>
      </c>
      <c r="D96" s="112" t="s">
        <v>1071</v>
      </c>
      <c r="E96" s="113" t="s">
        <v>1181</v>
      </c>
      <c r="F96" s="114">
        <v>0.0015</v>
      </c>
      <c r="G96" s="45"/>
      <c r="H96" s="115">
        <v>17441</v>
      </c>
    </row>
    <row r="97" spans="1:8" ht="15" customHeight="1">
      <c r="A97" s="110">
        <v>37043</v>
      </c>
      <c r="B97" s="111" t="s">
        <v>1180</v>
      </c>
      <c r="C97" s="45" t="s">
        <v>1088</v>
      </c>
      <c r="D97" s="112" t="s">
        <v>1071</v>
      </c>
      <c r="E97" s="113" t="s">
        <v>70</v>
      </c>
      <c r="F97" s="114">
        <v>0</v>
      </c>
      <c r="G97" s="45"/>
      <c r="H97" s="115">
        <v>7114</v>
      </c>
    </row>
    <row r="98" spans="1:8" ht="15" customHeight="1">
      <c r="A98" s="110">
        <v>37063</v>
      </c>
      <c r="B98" s="111" t="s">
        <v>1182</v>
      </c>
      <c r="C98" s="45" t="s">
        <v>68</v>
      </c>
      <c r="D98" s="112" t="s">
        <v>1071</v>
      </c>
      <c r="E98" s="113" t="s">
        <v>1099</v>
      </c>
      <c r="F98" s="114">
        <v>0.28</v>
      </c>
      <c r="G98" s="45"/>
      <c r="H98" s="115">
        <v>5600000</v>
      </c>
    </row>
    <row r="99" spans="1:8" ht="15" customHeight="1">
      <c r="A99" s="110">
        <v>37053</v>
      </c>
      <c r="B99" s="111" t="s">
        <v>1183</v>
      </c>
      <c r="C99" s="45" t="s">
        <v>1088</v>
      </c>
      <c r="D99" s="112" t="s">
        <v>1071</v>
      </c>
      <c r="E99" s="113" t="s">
        <v>70</v>
      </c>
      <c r="F99" s="114">
        <v>0</v>
      </c>
      <c r="G99" s="45"/>
      <c r="H99" s="115">
        <v>485000</v>
      </c>
    </row>
    <row r="100" spans="1:8" ht="15" customHeight="1">
      <c r="A100" s="110">
        <v>37060</v>
      </c>
      <c r="B100" s="111" t="s">
        <v>1184</v>
      </c>
      <c r="C100" s="45" t="s">
        <v>1074</v>
      </c>
      <c r="D100" s="112" t="s">
        <v>1071</v>
      </c>
      <c r="E100" s="113" t="s">
        <v>1185</v>
      </c>
      <c r="F100" s="114">
        <v>0.0598</v>
      </c>
      <c r="G100" s="45"/>
      <c r="H100" s="115">
        <v>98067</v>
      </c>
    </row>
    <row r="101" spans="1:8" ht="15" customHeight="1">
      <c r="A101" s="110">
        <v>37046</v>
      </c>
      <c r="B101" s="111" t="s">
        <v>1207</v>
      </c>
      <c r="C101" s="45" t="s">
        <v>1089</v>
      </c>
      <c r="D101" s="112" t="s">
        <v>1071</v>
      </c>
      <c r="E101" s="113" t="s">
        <v>70</v>
      </c>
      <c r="F101" s="114">
        <v>0</v>
      </c>
      <c r="G101" s="45"/>
      <c r="H101" s="115">
        <v>3549440</v>
      </c>
    </row>
    <row r="102" spans="1:8" ht="15" customHeight="1">
      <c r="A102" s="110">
        <v>37071</v>
      </c>
      <c r="B102" s="111" t="s">
        <v>1186</v>
      </c>
      <c r="C102" s="45" t="s">
        <v>1088</v>
      </c>
      <c r="D102" s="112" t="s">
        <v>1071</v>
      </c>
      <c r="E102" s="113" t="s">
        <v>70</v>
      </c>
      <c r="F102" s="114">
        <v>0</v>
      </c>
      <c r="G102" s="45"/>
      <c r="H102" s="115">
        <v>1096218</v>
      </c>
    </row>
    <row r="103" spans="1:8" ht="15" customHeight="1">
      <c r="A103" s="110">
        <v>37055</v>
      </c>
      <c r="B103" s="111" t="s">
        <v>1187</v>
      </c>
      <c r="C103" s="45" t="s">
        <v>1077</v>
      </c>
      <c r="D103" s="112" t="s">
        <v>1071</v>
      </c>
      <c r="E103" s="113" t="s">
        <v>1094</v>
      </c>
      <c r="F103" s="114">
        <v>0.002</v>
      </c>
      <c r="G103" s="45"/>
      <c r="H103" s="115">
        <v>25000</v>
      </c>
    </row>
    <row r="104" spans="1:8" ht="15" customHeight="1">
      <c r="A104" s="110">
        <v>37069</v>
      </c>
      <c r="B104" s="111" t="s">
        <v>1188</v>
      </c>
      <c r="C104" s="45" t="s">
        <v>1093</v>
      </c>
      <c r="D104" s="112" t="s">
        <v>1071</v>
      </c>
      <c r="E104" s="113" t="s">
        <v>1189</v>
      </c>
      <c r="F104" s="114">
        <v>0.31</v>
      </c>
      <c r="G104" s="45"/>
      <c r="H104" s="115">
        <v>5166665</v>
      </c>
    </row>
    <row r="105" spans="1:8" ht="15" customHeight="1">
      <c r="A105" s="110">
        <v>37069</v>
      </c>
      <c r="B105" s="111" t="s">
        <v>1188</v>
      </c>
      <c r="C105" s="45" t="s">
        <v>1089</v>
      </c>
      <c r="D105" s="112" t="s">
        <v>1071</v>
      </c>
      <c r="E105" s="113" t="s">
        <v>70</v>
      </c>
      <c r="F105" s="114">
        <v>0</v>
      </c>
      <c r="G105" s="45"/>
      <c r="H105" s="115">
        <v>52750</v>
      </c>
    </row>
    <row r="106" spans="1:8" ht="15" customHeight="1">
      <c r="A106" s="110">
        <v>37060</v>
      </c>
      <c r="B106" s="111" t="s">
        <v>1190</v>
      </c>
      <c r="C106" s="45" t="s">
        <v>1088</v>
      </c>
      <c r="D106" s="112" t="s">
        <v>1071</v>
      </c>
      <c r="E106" s="113" t="s">
        <v>70</v>
      </c>
      <c r="F106" s="114">
        <v>0</v>
      </c>
      <c r="G106" s="45"/>
      <c r="H106" s="115">
        <v>1663408</v>
      </c>
    </row>
    <row r="107" spans="1:8" ht="15" customHeight="1">
      <c r="A107" s="110">
        <v>37067</v>
      </c>
      <c r="B107" s="111" t="s">
        <v>1191</v>
      </c>
      <c r="C107" s="45" t="s">
        <v>1192</v>
      </c>
      <c r="D107" s="112" t="s">
        <v>1071</v>
      </c>
      <c r="E107" s="113" t="s">
        <v>70</v>
      </c>
      <c r="F107" s="114">
        <v>0</v>
      </c>
      <c r="G107" s="45"/>
      <c r="H107" s="115">
        <v>1030</v>
      </c>
    </row>
    <row r="108" spans="1:8" ht="15" customHeight="1">
      <c r="A108" s="110">
        <v>37048</v>
      </c>
      <c r="B108" s="111" t="s">
        <v>1193</v>
      </c>
      <c r="C108" s="45" t="s">
        <v>1074</v>
      </c>
      <c r="D108" s="112" t="s">
        <v>1071</v>
      </c>
      <c r="E108" s="113" t="s">
        <v>1194</v>
      </c>
      <c r="F108" s="114">
        <v>0.0001</v>
      </c>
      <c r="G108" s="45"/>
      <c r="H108" s="115">
        <v>5000</v>
      </c>
    </row>
    <row r="109" spans="1:8" ht="15" customHeight="1">
      <c r="A109" s="110">
        <v>37047</v>
      </c>
      <c r="B109" s="111" t="s">
        <v>1195</v>
      </c>
      <c r="C109" s="45" t="s">
        <v>1088</v>
      </c>
      <c r="D109" s="112" t="s">
        <v>1071</v>
      </c>
      <c r="E109" s="113" t="s">
        <v>70</v>
      </c>
      <c r="F109" s="114">
        <v>0</v>
      </c>
      <c r="G109" s="45"/>
      <c r="H109" s="115">
        <v>43585</v>
      </c>
    </row>
    <row r="110" spans="1:8" ht="15" customHeight="1">
      <c r="A110" s="110">
        <v>37048</v>
      </c>
      <c r="B110" s="111" t="s">
        <v>873</v>
      </c>
      <c r="C110" s="45" t="s">
        <v>1074</v>
      </c>
      <c r="D110" s="112" t="s">
        <v>1071</v>
      </c>
      <c r="E110" s="113" t="s">
        <v>1196</v>
      </c>
      <c r="F110" s="114">
        <v>0.0092</v>
      </c>
      <c r="G110" s="45"/>
      <c r="H110" s="115">
        <v>23000</v>
      </c>
    </row>
    <row r="111" spans="1:8" ht="15" customHeight="1">
      <c r="A111" s="110">
        <v>37057</v>
      </c>
      <c r="B111" s="111" t="s">
        <v>873</v>
      </c>
      <c r="C111" s="45" t="s">
        <v>1074</v>
      </c>
      <c r="D111" s="112" t="s">
        <v>1071</v>
      </c>
      <c r="E111" s="113" t="s">
        <v>1196</v>
      </c>
      <c r="F111" s="114">
        <v>0.0036</v>
      </c>
      <c r="G111" s="45"/>
      <c r="H111" s="115">
        <v>9000</v>
      </c>
    </row>
    <row r="112" spans="1:8" ht="15" customHeight="1">
      <c r="A112" s="110">
        <v>37067</v>
      </c>
      <c r="B112" s="111" t="s">
        <v>873</v>
      </c>
      <c r="C112" s="45" t="s">
        <v>1074</v>
      </c>
      <c r="D112" s="112" t="s">
        <v>1071</v>
      </c>
      <c r="E112" s="113" t="s">
        <v>1196</v>
      </c>
      <c r="F112" s="114">
        <v>0</v>
      </c>
      <c r="G112" s="45"/>
      <c r="H112" s="115">
        <v>147000</v>
      </c>
    </row>
    <row r="113" spans="1:8" ht="15" customHeight="1">
      <c r="A113" s="110">
        <v>37067</v>
      </c>
      <c r="B113" s="111" t="s">
        <v>873</v>
      </c>
      <c r="C113" s="45" t="s">
        <v>1077</v>
      </c>
      <c r="D113" s="112" t="s">
        <v>1071</v>
      </c>
      <c r="E113" s="113" t="s">
        <v>1197</v>
      </c>
      <c r="F113" s="114">
        <v>5.6039</v>
      </c>
      <c r="G113" s="45"/>
      <c r="H113" s="115">
        <v>9339762</v>
      </c>
    </row>
    <row r="114" spans="1:8" ht="15" customHeight="1">
      <c r="A114" s="110">
        <v>37046</v>
      </c>
      <c r="B114" s="111" t="s">
        <v>1198</v>
      </c>
      <c r="C114" s="45" t="s">
        <v>1074</v>
      </c>
      <c r="D114" s="112" t="s">
        <v>1071</v>
      </c>
      <c r="E114" s="113" t="s">
        <v>1199</v>
      </c>
      <c r="F114" s="114">
        <v>0.0133</v>
      </c>
      <c r="G114" s="45"/>
      <c r="H114" s="115">
        <v>296000</v>
      </c>
    </row>
    <row r="115" spans="1:8" ht="15" customHeight="1">
      <c r="A115" s="110">
        <v>37056</v>
      </c>
      <c r="B115" s="111" t="s">
        <v>1200</v>
      </c>
      <c r="C115" s="45" t="s">
        <v>1088</v>
      </c>
      <c r="D115" s="112" t="s">
        <v>1071</v>
      </c>
      <c r="E115" s="113" t="s">
        <v>70</v>
      </c>
      <c r="F115" s="114">
        <v>0</v>
      </c>
      <c r="G115" s="45"/>
      <c r="H115" s="115">
        <v>80000</v>
      </c>
    </row>
    <row r="116" spans="1:8" ht="15" customHeight="1">
      <c r="A116" s="110"/>
      <c r="B116" s="111"/>
      <c r="C116" s="45"/>
      <c r="D116" s="112"/>
      <c r="E116" s="113"/>
      <c r="F116" s="114"/>
      <c r="G116" s="45"/>
      <c r="H116" s="115"/>
    </row>
    <row r="117" spans="1:8" ht="15" customHeight="1">
      <c r="A117" s="71" t="s">
        <v>73</v>
      </c>
      <c r="B117" s="123" t="s">
        <v>1201</v>
      </c>
      <c r="C117" s="124"/>
      <c r="D117" s="76"/>
      <c r="E117" s="18"/>
      <c r="F117" s="76">
        <v>71.1107</v>
      </c>
      <c r="G117" s="77"/>
      <c r="H117" s="115"/>
    </row>
    <row r="118" spans="1:8" ht="15" customHeight="1">
      <c r="A118" s="15"/>
      <c r="B118" s="111" t="s">
        <v>80</v>
      </c>
      <c r="C118" s="146" t="s">
        <v>81</v>
      </c>
      <c r="D118" s="76"/>
      <c r="E118" s="65"/>
      <c r="F118" s="76"/>
      <c r="G118" s="77"/>
      <c r="H118" s="115"/>
    </row>
    <row r="119" spans="1:8" ht="15" customHeight="1">
      <c r="A119" s="15"/>
      <c r="B119" s="15"/>
      <c r="C119" s="125"/>
      <c r="D119" s="76"/>
      <c r="E119" s="18"/>
      <c r="F119" s="76"/>
      <c r="G119" s="77"/>
      <c r="H119" s="115"/>
    </row>
    <row r="120" spans="2:8" ht="12.75" customHeight="1">
      <c r="B120" s="24"/>
      <c r="D120" s="24"/>
      <c r="F120" s="114"/>
      <c r="G120" s="77"/>
      <c r="H120" s="115"/>
    </row>
    <row r="121" spans="2:8" ht="12.75" customHeight="1">
      <c r="B121" s="24"/>
      <c r="D121" s="24"/>
      <c r="F121" s="114"/>
      <c r="G121" s="77"/>
      <c r="H121" s="115"/>
    </row>
    <row r="122" spans="2:8" ht="12.75" customHeight="1">
      <c r="B122" s="24"/>
      <c r="D122" s="24"/>
      <c r="F122" s="114"/>
      <c r="G122" s="77"/>
      <c r="H122" s="115"/>
    </row>
    <row r="123" spans="2:8" ht="12.75" customHeight="1">
      <c r="B123" s="24"/>
      <c r="D123" s="24"/>
      <c r="F123" s="114"/>
      <c r="G123" s="77"/>
      <c r="H123" s="115"/>
    </row>
    <row r="124" spans="2:8" ht="12.75" customHeight="1">
      <c r="B124" s="24"/>
      <c r="D124" s="24"/>
      <c r="F124" s="114"/>
      <c r="G124" s="77"/>
      <c r="H124" s="115"/>
    </row>
    <row r="125" spans="2:8" ht="12.75" customHeight="1">
      <c r="B125" s="24"/>
      <c r="D125" s="24"/>
      <c r="F125" s="114"/>
      <c r="G125" s="77"/>
      <c r="H125" s="115"/>
    </row>
    <row r="126" spans="2:8" ht="12.75" customHeight="1">
      <c r="B126" s="24"/>
      <c r="D126" s="24"/>
      <c r="F126" s="114"/>
      <c r="G126" s="77"/>
      <c r="H126" s="115"/>
    </row>
    <row r="127" spans="2:8" ht="12.75" customHeight="1">
      <c r="B127" s="24"/>
      <c r="D127" s="24"/>
      <c r="F127" s="114"/>
      <c r="G127" s="77"/>
      <c r="H127" s="115"/>
    </row>
    <row r="128" spans="2:8" ht="12.75" customHeight="1">
      <c r="B128" s="24"/>
      <c r="D128" s="24"/>
      <c r="F128" s="114"/>
      <c r="G128" s="77"/>
      <c r="H128" s="115"/>
    </row>
    <row r="129" spans="2:8" ht="12.75" customHeight="1">
      <c r="B129" s="24"/>
      <c r="D129" s="24"/>
      <c r="F129" s="114"/>
      <c r="G129" s="77"/>
      <c r="H129" s="115"/>
    </row>
    <row r="130" spans="2:8" ht="12.75" customHeight="1">
      <c r="B130" s="24"/>
      <c r="D130" s="24"/>
      <c r="F130" s="114"/>
      <c r="G130" s="77"/>
      <c r="H130" s="115"/>
    </row>
    <row r="131" spans="2:8" ht="12.75" customHeight="1">
      <c r="B131" s="24"/>
      <c r="D131" s="24"/>
      <c r="F131" s="114"/>
      <c r="G131" s="77"/>
      <c r="H131" s="115"/>
    </row>
    <row r="132" spans="2:8" ht="12.75" customHeight="1">
      <c r="B132" s="24"/>
      <c r="D132" s="24"/>
      <c r="F132" s="114"/>
      <c r="G132" s="77"/>
      <c r="H132" s="115"/>
    </row>
    <row r="133" spans="2:8" ht="12.75" customHeight="1">
      <c r="B133" s="24"/>
      <c r="D133" s="24"/>
      <c r="F133" s="114"/>
      <c r="G133" s="77"/>
      <c r="H133" s="115"/>
    </row>
    <row r="134" spans="2:8" ht="12.75" customHeight="1">
      <c r="B134" s="24"/>
      <c r="D134" s="24"/>
      <c r="F134" s="114"/>
      <c r="G134" s="77"/>
      <c r="H134" s="115"/>
    </row>
    <row r="135" spans="2:8" ht="12.75" customHeight="1">
      <c r="B135" s="24"/>
      <c r="D135" s="24"/>
      <c r="F135" s="114"/>
      <c r="G135" s="77"/>
      <c r="H135" s="115"/>
    </row>
    <row r="136" spans="2:8" ht="12.75" customHeight="1">
      <c r="B136" s="24"/>
      <c r="D136" s="24"/>
      <c r="F136" s="114"/>
      <c r="G136" s="77"/>
      <c r="H136" s="115"/>
    </row>
    <row r="137" spans="2:8" ht="12.75" customHeight="1">
      <c r="B137" s="24"/>
      <c r="D137" s="24"/>
      <c r="F137" s="114"/>
      <c r="G137" s="77"/>
      <c r="H137" s="115"/>
    </row>
    <row r="138" spans="2:8" ht="12.75" customHeight="1">
      <c r="B138" s="24"/>
      <c r="D138" s="24"/>
      <c r="F138" s="114"/>
      <c r="G138" s="77"/>
      <c r="H138" s="115"/>
    </row>
    <row r="139" spans="2:8" ht="12.75" customHeight="1">
      <c r="B139" s="24"/>
      <c r="D139" s="24"/>
      <c r="F139" s="114"/>
      <c r="G139" s="77"/>
      <c r="H139" s="115"/>
    </row>
    <row r="140" spans="1:8" ht="12.75" customHeight="1">
      <c r="A140" s="126"/>
      <c r="B140" s="111"/>
      <c r="C140" s="72"/>
      <c r="D140" s="76"/>
      <c r="E140" s="65"/>
      <c r="F140" s="114"/>
      <c r="G140" s="77"/>
      <c r="H140" s="115"/>
    </row>
    <row r="141" spans="1:8" ht="12.75" customHeight="1">
      <c r="A141" s="126"/>
      <c r="B141" s="111"/>
      <c r="C141" s="127"/>
      <c r="D141" s="76"/>
      <c r="E141" s="65"/>
      <c r="F141" s="114"/>
      <c r="G141" s="77"/>
      <c r="H141" s="115"/>
    </row>
    <row r="142" spans="1:8" ht="12.75" customHeight="1">
      <c r="A142" s="126"/>
      <c r="B142" s="111"/>
      <c r="C142" s="127"/>
      <c r="D142" s="76"/>
      <c r="E142" s="65"/>
      <c r="F142" s="114"/>
      <c r="G142" s="77"/>
      <c r="H142" s="115"/>
    </row>
    <row r="143" spans="1:8" ht="12.75" customHeight="1">
      <c r="A143" s="126"/>
      <c r="B143" s="111"/>
      <c r="C143" s="111"/>
      <c r="D143" s="76"/>
      <c r="E143" s="65"/>
      <c r="F143" s="114"/>
      <c r="G143" s="77"/>
      <c r="H143" s="115"/>
    </row>
    <row r="144" spans="1:8" ht="12.75" customHeight="1">
      <c r="A144" s="126"/>
      <c r="B144" s="111"/>
      <c r="C144" s="127"/>
      <c r="D144" s="76"/>
      <c r="E144" s="65"/>
      <c r="F144" s="114"/>
      <c r="G144" s="77"/>
      <c r="H144" s="115"/>
    </row>
    <row r="145" spans="1:8" ht="12.75" customHeight="1">
      <c r="A145" s="126"/>
      <c r="B145" s="111"/>
      <c r="C145" s="111"/>
      <c r="D145" s="76"/>
      <c r="E145" s="65"/>
      <c r="F145" s="114"/>
      <c r="G145" s="77"/>
      <c r="H145" s="115"/>
    </row>
    <row r="146" spans="1:8" ht="12.75" customHeight="1">
      <c r="A146" s="126"/>
      <c r="B146" s="111"/>
      <c r="C146" s="127"/>
      <c r="D146" s="76"/>
      <c r="E146" s="65"/>
      <c r="F146" s="114"/>
      <c r="G146" s="77"/>
      <c r="H146" s="115"/>
    </row>
    <row r="147" spans="1:8" ht="12.75" customHeight="1">
      <c r="A147" s="126"/>
      <c r="B147" s="111"/>
      <c r="C147" s="72"/>
      <c r="D147" s="76"/>
      <c r="E147" s="65"/>
      <c r="F147" s="114"/>
      <c r="G147" s="77"/>
      <c r="H147" s="115"/>
    </row>
    <row r="148" spans="1:8" ht="12.75" customHeight="1">
      <c r="A148" s="126"/>
      <c r="B148" s="111"/>
      <c r="C148" s="127"/>
      <c r="D148" s="76"/>
      <c r="E148" s="65"/>
      <c r="F148" s="114"/>
      <c r="G148" s="77"/>
      <c r="H148" s="115"/>
    </row>
    <row r="149" spans="1:8" ht="12.75" customHeight="1">
      <c r="A149" s="126"/>
      <c r="B149" s="111"/>
      <c r="C149" s="127"/>
      <c r="D149" s="76"/>
      <c r="E149" s="65"/>
      <c r="F149" s="114"/>
      <c r="G149" s="77"/>
      <c r="H149" s="115"/>
    </row>
    <row r="150" spans="1:8" ht="12.75" customHeight="1">
      <c r="A150" s="126"/>
      <c r="B150" s="111"/>
      <c r="C150" s="72"/>
      <c r="D150" s="76"/>
      <c r="E150" s="65"/>
      <c r="F150" s="114"/>
      <c r="G150" s="77"/>
      <c r="H150" s="115"/>
    </row>
    <row r="151" spans="1:8" ht="12.75" customHeight="1">
      <c r="A151" s="126"/>
      <c r="B151" s="111"/>
      <c r="C151" s="127"/>
      <c r="D151" s="76"/>
      <c r="E151" s="65"/>
      <c r="F151" s="114"/>
      <c r="G151" s="77"/>
      <c r="H151" s="115"/>
    </row>
    <row r="152" spans="1:8" ht="12.75" customHeight="1">
      <c r="A152" s="126"/>
      <c r="B152" s="111"/>
      <c r="C152" s="127"/>
      <c r="D152" s="76"/>
      <c r="E152" s="65"/>
      <c r="F152" s="114"/>
      <c r="G152" s="77"/>
      <c r="H152" s="115"/>
    </row>
    <row r="153" spans="1:8" ht="12.75" customHeight="1">
      <c r="A153" s="126"/>
      <c r="B153" s="111"/>
      <c r="C153" s="111"/>
      <c r="D153" s="76"/>
      <c r="E153" s="65"/>
      <c r="F153" s="114"/>
      <c r="G153" s="77"/>
      <c r="H153" s="115"/>
    </row>
    <row r="154" spans="1:8" ht="12.75" customHeight="1">
      <c r="A154" s="126"/>
      <c r="B154" s="111"/>
      <c r="C154" s="111"/>
      <c r="D154" s="76"/>
      <c r="E154" s="65"/>
      <c r="F154" s="114"/>
      <c r="G154" s="77"/>
      <c r="H154" s="115"/>
    </row>
    <row r="155" spans="1:8" ht="12.75" customHeight="1">
      <c r="A155" s="126"/>
      <c r="B155" s="111"/>
      <c r="C155" s="111"/>
      <c r="D155" s="76"/>
      <c r="E155" s="65"/>
      <c r="F155" s="114"/>
      <c r="G155" s="77"/>
      <c r="H155" s="115"/>
    </row>
    <row r="156" spans="1:8" ht="12.75" customHeight="1">
      <c r="A156" s="126"/>
      <c r="B156" s="111"/>
      <c r="C156" s="111"/>
      <c r="D156" s="76"/>
      <c r="E156" s="65"/>
      <c r="F156" s="114"/>
      <c r="G156" s="77"/>
      <c r="H156" s="115"/>
    </row>
    <row r="157" spans="1:8" ht="12.75" customHeight="1">
      <c r="A157" s="126"/>
      <c r="B157" s="111"/>
      <c r="C157" s="111"/>
      <c r="D157" s="76"/>
      <c r="E157" s="65"/>
      <c r="F157" s="114"/>
      <c r="G157" s="77"/>
      <c r="H157" s="115"/>
    </row>
    <row r="158" spans="1:8" ht="12.75" customHeight="1">
      <c r="A158" s="126"/>
      <c r="B158" s="111"/>
      <c r="C158" s="111"/>
      <c r="D158" s="76"/>
      <c r="E158" s="65"/>
      <c r="F158" s="114"/>
      <c r="G158" s="77"/>
      <c r="H158" s="115"/>
    </row>
    <row r="159" spans="1:8" ht="12.75" customHeight="1">
      <c r="A159" s="126"/>
      <c r="B159" s="111"/>
      <c r="C159" s="111"/>
      <c r="D159" s="76"/>
      <c r="E159" s="65"/>
      <c r="F159" s="114"/>
      <c r="G159" s="77"/>
      <c r="H159" s="115"/>
    </row>
    <row r="160" spans="2:8" ht="12.75" customHeight="1">
      <c r="B160" s="24"/>
      <c r="C160" s="128"/>
      <c r="D160" s="76"/>
      <c r="E160" s="65"/>
      <c r="F160" s="114"/>
      <c r="G160" s="77"/>
      <c r="H160" s="115"/>
    </row>
    <row r="161" spans="1:8" ht="12.75" customHeight="1">
      <c r="A161" s="126"/>
      <c r="B161" s="45"/>
      <c r="C161" s="72"/>
      <c r="D161" s="76"/>
      <c r="E161" s="65"/>
      <c r="F161" s="114"/>
      <c r="G161" s="77"/>
      <c r="H161" s="115"/>
    </row>
    <row r="162" spans="1:8" ht="12.75" customHeight="1">
      <c r="A162" s="126"/>
      <c r="B162" s="45"/>
      <c r="C162" s="127"/>
      <c r="D162" s="76"/>
      <c r="E162" s="65"/>
      <c r="F162" s="114"/>
      <c r="G162" s="77"/>
      <c r="H162" s="115"/>
    </row>
    <row r="163" spans="1:8" ht="12.75" customHeight="1">
      <c r="A163" s="126"/>
      <c r="B163" s="45"/>
      <c r="C163" s="127"/>
      <c r="D163" s="76"/>
      <c r="E163" s="65"/>
      <c r="F163" s="114"/>
      <c r="G163" s="77"/>
      <c r="H163" s="115"/>
    </row>
    <row r="164" spans="1:8" ht="12.75" customHeight="1">
      <c r="A164" s="126"/>
      <c r="B164" s="45"/>
      <c r="C164" s="111"/>
      <c r="D164" s="76"/>
      <c r="E164" s="65"/>
      <c r="F164" s="114"/>
      <c r="G164" s="77"/>
      <c r="H164" s="115"/>
    </row>
    <row r="165" spans="1:8" ht="12.75" customHeight="1">
      <c r="A165" s="126"/>
      <c r="B165" s="45"/>
      <c r="C165" s="127"/>
      <c r="D165" s="76"/>
      <c r="E165" s="65"/>
      <c r="F165" s="114"/>
      <c r="G165" s="77"/>
      <c r="H165" s="115"/>
    </row>
    <row r="166" spans="1:8" ht="12.75" customHeight="1">
      <c r="A166" s="126"/>
      <c r="B166" s="45"/>
      <c r="C166" s="111"/>
      <c r="D166" s="76"/>
      <c r="E166" s="65"/>
      <c r="F166" s="114"/>
      <c r="G166" s="77"/>
      <c r="H166" s="115"/>
    </row>
    <row r="167" spans="1:8" ht="12.75" customHeight="1">
      <c r="A167" s="126"/>
      <c r="B167" s="45"/>
      <c r="C167" s="127"/>
      <c r="D167" s="76"/>
      <c r="E167" s="65"/>
      <c r="F167" s="114"/>
      <c r="G167" s="77"/>
      <c r="H167" s="115"/>
    </row>
    <row r="168" spans="1:8" ht="12.75" customHeight="1">
      <c r="A168" s="126"/>
      <c r="B168" s="45"/>
      <c r="C168" s="72"/>
      <c r="D168" s="76"/>
      <c r="E168" s="65"/>
      <c r="F168" s="114"/>
      <c r="G168" s="77"/>
      <c r="H168" s="115"/>
    </row>
    <row r="169" spans="1:8" ht="12.75" customHeight="1">
      <c r="A169" s="126"/>
      <c r="B169" s="45"/>
      <c r="C169" s="127"/>
      <c r="D169" s="76"/>
      <c r="E169" s="65"/>
      <c r="F169" s="114"/>
      <c r="G169" s="77"/>
      <c r="H169" s="115"/>
    </row>
    <row r="170" spans="1:8" ht="12.75" customHeight="1">
      <c r="A170" s="126"/>
      <c r="B170" s="45"/>
      <c r="C170" s="127"/>
      <c r="D170" s="76"/>
      <c r="E170" s="65"/>
      <c r="F170" s="114"/>
      <c r="G170" s="77"/>
      <c r="H170" s="115"/>
    </row>
    <row r="171" spans="1:8" ht="12.75" customHeight="1">
      <c r="A171" s="126"/>
      <c r="B171" s="45"/>
      <c r="C171" s="72"/>
      <c r="D171" s="76"/>
      <c r="E171" s="65"/>
      <c r="F171" s="114"/>
      <c r="G171" s="77"/>
      <c r="H171" s="115"/>
    </row>
    <row r="172" spans="1:8" ht="12.75" customHeight="1">
      <c r="A172" s="126"/>
      <c r="B172" s="45"/>
      <c r="C172" s="127"/>
      <c r="D172" s="112"/>
      <c r="E172" s="116"/>
      <c r="F172" s="129"/>
      <c r="G172" s="77"/>
      <c r="H172" s="115"/>
    </row>
    <row r="173" spans="1:8" ht="12.75" customHeight="1">
      <c r="A173" s="126"/>
      <c r="B173" s="45"/>
      <c r="C173" s="126"/>
      <c r="D173" s="112"/>
      <c r="E173" s="116"/>
      <c r="F173" s="129"/>
      <c r="G173" s="77"/>
      <c r="H173" s="115"/>
    </row>
    <row r="174" s="126" customFormat="1" ht="12.75" customHeight="1">
      <c r="B174" s="45"/>
    </row>
    <row r="175" spans="1:8" ht="12.75">
      <c r="A175" s="126"/>
      <c r="B175" s="45"/>
      <c r="C175" s="126"/>
      <c r="D175" s="112"/>
      <c r="E175" s="116"/>
      <c r="F175" s="129"/>
      <c r="G175" s="77"/>
      <c r="H175" s="115"/>
    </row>
    <row r="176" spans="1:8" ht="12.75">
      <c r="A176" s="126"/>
      <c r="B176" s="45"/>
      <c r="C176" s="126"/>
      <c r="D176" s="112"/>
      <c r="E176" s="116"/>
      <c r="F176" s="129"/>
      <c r="G176" s="77"/>
      <c r="H176" s="115"/>
    </row>
    <row r="177" spans="1:8" ht="12.75">
      <c r="A177" s="126"/>
      <c r="B177" s="45"/>
      <c r="C177" s="126"/>
      <c r="D177" s="112"/>
      <c r="E177" s="116"/>
      <c r="F177" s="129"/>
      <c r="G177" s="77"/>
      <c r="H177" s="115"/>
    </row>
    <row r="178" spans="1:8" ht="12.75">
      <c r="A178" s="126"/>
      <c r="B178" s="45"/>
      <c r="C178" s="126"/>
      <c r="D178" s="112"/>
      <c r="E178" s="116"/>
      <c r="F178" s="129"/>
      <c r="G178" s="77"/>
      <c r="H178" s="115"/>
    </row>
    <row r="179" spans="1:8" ht="12.75">
      <c r="A179" s="126"/>
      <c r="B179" s="45"/>
      <c r="C179" s="126"/>
      <c r="D179" s="112"/>
      <c r="E179" s="116"/>
      <c r="F179" s="129"/>
      <c r="G179" s="77"/>
      <c r="H179" s="115"/>
    </row>
    <row r="180" spans="1:8" ht="12.75">
      <c r="A180" s="126"/>
      <c r="B180" s="45"/>
      <c r="C180" s="126"/>
      <c r="D180" s="112"/>
      <c r="E180" s="116"/>
      <c r="F180" s="129"/>
      <c r="G180" s="77"/>
      <c r="H180" s="115"/>
    </row>
    <row r="181" spans="1:8" ht="12.75">
      <c r="A181" s="126"/>
      <c r="B181" s="45"/>
      <c r="C181" s="126"/>
      <c r="D181" s="112"/>
      <c r="E181" s="116"/>
      <c r="F181" s="129"/>
      <c r="G181" s="77"/>
      <c r="H181" s="115"/>
    </row>
    <row r="182" spans="1:8" ht="12.75">
      <c r="A182" s="126"/>
      <c r="B182" s="45"/>
      <c r="C182" s="126"/>
      <c r="D182" s="112"/>
      <c r="E182" s="116"/>
      <c r="F182" s="129"/>
      <c r="G182" s="77"/>
      <c r="H182" s="115"/>
    </row>
    <row r="183" spans="1:8" ht="12.75">
      <c r="A183" s="126"/>
      <c r="B183" s="45"/>
      <c r="C183" s="126"/>
      <c r="D183" s="112"/>
      <c r="E183" s="116"/>
      <c r="F183" s="129"/>
      <c r="G183" s="77"/>
      <c r="H183" s="115"/>
    </row>
    <row r="184" spans="2:8" ht="15" customHeight="1">
      <c r="B184" s="24"/>
      <c r="D184" s="112"/>
      <c r="E184" s="116"/>
      <c r="F184" s="129"/>
      <c r="G184" s="77"/>
      <c r="H184" s="115"/>
    </row>
    <row r="185" spans="2:8" ht="15" customHeight="1">
      <c r="B185" s="24"/>
      <c r="D185" s="112"/>
      <c r="E185" s="116"/>
      <c r="F185" s="129"/>
      <c r="G185" s="77"/>
      <c r="H185" s="115"/>
    </row>
    <row r="186" spans="2:8" ht="15" customHeight="1">
      <c r="B186" s="24"/>
      <c r="D186" s="112"/>
      <c r="E186" s="116"/>
      <c r="F186" s="129"/>
      <c r="G186" s="77"/>
      <c r="H186" s="115"/>
    </row>
    <row r="187" spans="2:8" ht="15" customHeight="1">
      <c r="B187" s="24"/>
      <c r="D187" s="112"/>
      <c r="E187" s="116"/>
      <c r="F187" s="130"/>
      <c r="G187" s="77"/>
      <c r="H187" s="115"/>
    </row>
    <row r="188" spans="2:8" ht="15" customHeight="1">
      <c r="B188" s="24"/>
      <c r="D188" s="131"/>
      <c r="E188" s="132"/>
      <c r="F188" s="133"/>
      <c r="G188" s="45"/>
      <c r="H188" s="115"/>
    </row>
    <row r="189" spans="2:8" ht="15" customHeight="1">
      <c r="B189" s="24"/>
      <c r="D189" s="131"/>
      <c r="E189" s="132"/>
      <c r="F189" s="133"/>
      <c r="G189" s="45"/>
      <c r="H189" s="115"/>
    </row>
    <row r="190" spans="2:8" ht="15" customHeight="1">
      <c r="B190" s="24"/>
      <c r="D190" s="131"/>
      <c r="E190" s="132"/>
      <c r="F190" s="133"/>
      <c r="G190" s="45"/>
      <c r="H190" s="115"/>
    </row>
    <row r="191" spans="2:8" ht="15" customHeight="1">
      <c r="B191" s="24"/>
      <c r="D191" s="131"/>
      <c r="E191" s="132"/>
      <c r="F191" s="133"/>
      <c r="G191" s="45"/>
      <c r="H191" s="115"/>
    </row>
    <row r="192" spans="2:8" ht="15" customHeight="1">
      <c r="B192" s="24"/>
      <c r="D192" s="131"/>
      <c r="E192" s="132"/>
      <c r="F192" s="133"/>
      <c r="G192" s="45"/>
      <c r="H192" s="115"/>
    </row>
    <row r="193" spans="2:8" ht="15" customHeight="1">
      <c r="B193" s="24"/>
      <c r="D193" s="131"/>
      <c r="E193" s="132"/>
      <c r="F193" s="133"/>
      <c r="G193" s="45"/>
      <c r="H193" s="115"/>
    </row>
    <row r="194" spans="2:8" ht="15" customHeight="1">
      <c r="B194" s="24"/>
      <c r="D194" s="133"/>
      <c r="E194" s="134"/>
      <c r="F194" s="133"/>
      <c r="G194" s="45"/>
      <c r="H194" s="115"/>
    </row>
    <row r="195" spans="2:8" ht="15" customHeight="1">
      <c r="B195" s="24"/>
      <c r="D195" s="133"/>
      <c r="E195" s="134"/>
      <c r="F195" s="133"/>
      <c r="G195" s="45"/>
      <c r="H195" s="115"/>
    </row>
    <row r="196" spans="2:6" ht="15" customHeight="1">
      <c r="B196" s="24"/>
      <c r="D196" s="133"/>
      <c r="E196" s="134"/>
      <c r="F196" s="24"/>
    </row>
    <row r="197" spans="2:6" ht="15" customHeight="1">
      <c r="B197" s="24"/>
      <c r="D197" s="133"/>
      <c r="E197" s="134"/>
      <c r="F197" s="24"/>
    </row>
    <row r="198" spans="2:6" ht="15" customHeight="1">
      <c r="B198" s="24"/>
      <c r="D198" s="24"/>
      <c r="F198" s="24"/>
    </row>
    <row r="199" spans="2:6" ht="15" customHeight="1">
      <c r="B199" s="24"/>
      <c r="D199" s="24"/>
      <c r="F199" s="24"/>
    </row>
    <row r="200" spans="2:6" ht="15" customHeight="1">
      <c r="B200" s="24"/>
      <c r="D200" s="24"/>
      <c r="F200" s="24"/>
    </row>
    <row r="201" spans="2:6" ht="15" customHeight="1">
      <c r="B201" s="24"/>
      <c r="D201" s="24"/>
      <c r="F201" s="24"/>
    </row>
    <row r="202" spans="2:6" ht="15" customHeight="1">
      <c r="B202" s="24"/>
      <c r="D202" s="24"/>
      <c r="F202" s="24"/>
    </row>
    <row r="203" spans="2:6" ht="15" customHeight="1">
      <c r="B203" s="24"/>
      <c r="D203" s="24"/>
      <c r="F203" s="24"/>
    </row>
    <row r="204" spans="2:8" ht="15" customHeight="1">
      <c r="B204" s="24"/>
      <c r="D204" s="24"/>
      <c r="F204" s="135"/>
      <c r="G204" s="136"/>
      <c r="H204" s="137"/>
    </row>
    <row r="205" spans="1:8" ht="15" customHeight="1">
      <c r="A205" s="45"/>
      <c r="C205" s="45"/>
      <c r="D205" s="24"/>
      <c r="F205" s="135"/>
      <c r="G205" s="136"/>
      <c r="H205" s="137"/>
    </row>
    <row r="206" spans="1:8" ht="15" customHeight="1">
      <c r="A206" s="64"/>
      <c r="B206" s="111"/>
      <c r="C206" s="72"/>
      <c r="D206" s="24"/>
      <c r="F206" s="135"/>
      <c r="G206" s="136"/>
      <c r="H206" s="137"/>
    </row>
    <row r="207" spans="1:8" ht="15" customHeight="1">
      <c r="A207" s="64"/>
      <c r="B207" s="33"/>
      <c r="C207" s="127"/>
      <c r="D207" s="24"/>
      <c r="F207" s="135"/>
      <c r="G207" s="136"/>
      <c r="H207" s="137"/>
    </row>
    <row r="208" spans="4:8" ht="15" customHeight="1">
      <c r="D208" s="138"/>
      <c r="E208" s="139"/>
      <c r="F208" s="135"/>
      <c r="G208" s="136"/>
      <c r="H208" s="137"/>
    </row>
    <row r="209" spans="4:8" ht="15" customHeight="1">
      <c r="D209" s="138"/>
      <c r="E209" s="139"/>
      <c r="F209" s="135"/>
      <c r="G209" s="136"/>
      <c r="H209" s="137"/>
    </row>
    <row r="210" spans="4:8" ht="15" customHeight="1">
      <c r="D210" s="138"/>
      <c r="E210" s="139"/>
      <c r="F210" s="135"/>
      <c r="G210" s="136"/>
      <c r="H210" s="137"/>
    </row>
    <row r="211" spans="4:8" ht="15" customHeight="1">
      <c r="D211" s="138"/>
      <c r="E211" s="139"/>
      <c r="F211" s="135"/>
      <c r="G211" s="136"/>
      <c r="H211" s="137"/>
    </row>
    <row r="212" spans="4:8" ht="15" customHeight="1">
      <c r="D212" s="138"/>
      <c r="E212" s="139"/>
      <c r="F212" s="135"/>
      <c r="G212" s="136"/>
      <c r="H212" s="137"/>
    </row>
    <row r="213" spans="4:8" ht="15" customHeight="1">
      <c r="D213" s="138"/>
      <c r="E213" s="139"/>
      <c r="F213" s="135"/>
      <c r="G213" s="136"/>
      <c r="H213" s="137"/>
    </row>
    <row r="214" spans="4:8" ht="15" customHeight="1">
      <c r="D214" s="138"/>
      <c r="E214" s="139"/>
      <c r="F214" s="135"/>
      <c r="G214" s="136"/>
      <c r="H214" s="137"/>
    </row>
    <row r="215" spans="4:8" ht="15" customHeight="1">
      <c r="D215" s="138"/>
      <c r="E215" s="139"/>
      <c r="F215" s="135"/>
      <c r="G215" s="140"/>
      <c r="H215" s="140"/>
    </row>
    <row r="216" spans="4:8" ht="15" customHeight="1">
      <c r="D216" s="138"/>
      <c r="E216" s="139"/>
      <c r="F216" s="135"/>
      <c r="G216" s="140"/>
      <c r="H216" s="140"/>
    </row>
    <row r="217" spans="4:8" ht="15" customHeight="1">
      <c r="D217" s="138"/>
      <c r="E217" s="139"/>
      <c r="F217" s="135"/>
      <c r="G217" s="140"/>
      <c r="H217" s="140"/>
    </row>
    <row r="218" spans="4:8" ht="15" customHeight="1">
      <c r="D218" s="138"/>
      <c r="E218" s="139"/>
      <c r="F218" s="141"/>
      <c r="G218" s="140"/>
      <c r="H218" s="140"/>
    </row>
    <row r="219" spans="4:8" ht="15" customHeight="1">
      <c r="D219" s="142"/>
      <c r="E219" s="140"/>
      <c r="F219" s="141"/>
      <c r="G219" s="140"/>
      <c r="H219" s="140"/>
    </row>
    <row r="220" spans="4:8" ht="15" customHeight="1">
      <c r="D220" s="142"/>
      <c r="E220" s="140"/>
      <c r="F220" s="141"/>
      <c r="G220" s="140"/>
      <c r="H220" s="140"/>
    </row>
    <row r="221" spans="4:8" ht="15" customHeight="1">
      <c r="D221" s="142"/>
      <c r="E221" s="140"/>
      <c r="F221" s="141"/>
      <c r="G221" s="140"/>
      <c r="H221" s="140"/>
    </row>
    <row r="222" spans="4:8" ht="15" customHeight="1">
      <c r="D222" s="142"/>
      <c r="E222" s="140"/>
      <c r="F222" s="141"/>
      <c r="G222" s="140"/>
      <c r="H222" s="140"/>
    </row>
    <row r="223" spans="4:8" ht="15" customHeight="1">
      <c r="D223" s="142"/>
      <c r="E223" s="140"/>
      <c r="F223" s="86"/>
      <c r="G223" s="140"/>
      <c r="H223" s="140"/>
    </row>
    <row r="224" spans="4:8" ht="15" customHeight="1">
      <c r="D224" s="143"/>
      <c r="E224" s="13"/>
      <c r="F224" s="86"/>
      <c r="G224" s="140"/>
      <c r="H224" s="140"/>
    </row>
    <row r="225" spans="4:8" ht="15" customHeight="1">
      <c r="D225" s="143"/>
      <c r="E225" s="13"/>
      <c r="F225" s="86"/>
      <c r="G225" s="140"/>
      <c r="H225" s="140"/>
    </row>
    <row r="226" spans="4:8" ht="15" customHeight="1">
      <c r="D226" s="143"/>
      <c r="E226" s="13"/>
      <c r="G226" s="140"/>
      <c r="H226" s="140"/>
    </row>
    <row r="227" spans="4:8" ht="15" customHeight="1">
      <c r="D227" s="68"/>
      <c r="G227" s="13"/>
      <c r="H227" s="13"/>
    </row>
    <row r="228" spans="4:8" ht="15" customHeight="1">
      <c r="D228" s="68"/>
      <c r="F228" s="86"/>
      <c r="G228" s="13"/>
      <c r="H228" s="13"/>
    </row>
    <row r="229" spans="1:14" s="45" customFormat="1" ht="12.75">
      <c r="A229" s="24"/>
      <c r="B229" s="3"/>
      <c r="C229" s="24"/>
      <c r="D229" s="143"/>
      <c r="E229" s="13"/>
      <c r="F229" s="86"/>
      <c r="G229" s="13"/>
      <c r="H229" s="13"/>
      <c r="I229" s="71"/>
      <c r="J229" s="123"/>
      <c r="K229" s="124"/>
      <c r="L229" s="76"/>
      <c r="M229" s="18"/>
      <c r="N229" s="76"/>
    </row>
    <row r="230" spans="1:8" s="45" customFormat="1" ht="12.75">
      <c r="A230" s="24"/>
      <c r="B230" s="3"/>
      <c r="C230" s="24"/>
      <c r="D230" s="143"/>
      <c r="E230" s="13"/>
      <c r="F230" s="86"/>
      <c r="G230" s="24"/>
      <c r="H230" s="24"/>
    </row>
    <row r="231" spans="1:8" s="45" customFormat="1" ht="12.75">
      <c r="A231" s="24"/>
      <c r="B231" s="3"/>
      <c r="C231" s="24"/>
      <c r="D231" s="86"/>
      <c r="E231" s="13"/>
      <c r="F231" s="86"/>
      <c r="G231" s="24"/>
      <c r="H231" s="24"/>
    </row>
    <row r="232" spans="1:8" s="45" customFormat="1" ht="12" customHeight="1">
      <c r="A232" s="24"/>
      <c r="B232" s="3"/>
      <c r="C232" s="24"/>
      <c r="D232" s="86"/>
      <c r="E232" s="13"/>
      <c r="F232" s="23"/>
      <c r="G232" s="13"/>
      <c r="H232" s="13"/>
    </row>
    <row r="233" spans="1:8" s="45" customFormat="1" ht="21.75" customHeight="1">
      <c r="A233" s="24"/>
      <c r="B233" s="3"/>
      <c r="C233" s="24"/>
      <c r="D233" s="23"/>
      <c r="E233" s="24"/>
      <c r="F233" s="23"/>
      <c r="G233" s="13"/>
      <c r="H233" s="13"/>
    </row>
    <row r="234" spans="7:8" ht="9.75" customHeight="1">
      <c r="G234" s="13"/>
      <c r="H234" s="13"/>
    </row>
    <row r="235" spans="7:8" ht="9.75" customHeight="1">
      <c r="G235" s="13"/>
      <c r="H235" s="13"/>
    </row>
    <row r="237" spans="1:8" s="45" customFormat="1" ht="12.75">
      <c r="A237" s="24"/>
      <c r="B237" s="3"/>
      <c r="C237" s="24"/>
      <c r="D237" s="23"/>
      <c r="E237" s="24"/>
      <c r="F237" s="23"/>
      <c r="G237" s="24"/>
      <c r="H237" s="24"/>
    </row>
    <row r="238" spans="1:9" s="45" customFormat="1" ht="12.75">
      <c r="A238" s="24"/>
      <c r="B238" s="3"/>
      <c r="C238" s="24"/>
      <c r="D238" s="68"/>
      <c r="E238" s="24"/>
      <c r="F238" s="23"/>
      <c r="G238" s="24"/>
      <c r="H238" s="24"/>
      <c r="I238" s="14"/>
    </row>
    <row r="239" spans="1:9" s="45" customFormat="1" ht="12.75">
      <c r="A239" s="24"/>
      <c r="B239" s="3"/>
      <c r="C239" s="24"/>
      <c r="D239" s="23"/>
      <c r="E239" s="24"/>
      <c r="F239" s="23"/>
      <c r="G239" s="24"/>
      <c r="H239" s="24"/>
      <c r="I239" s="14"/>
    </row>
    <row r="240" spans="1:9" s="45" customFormat="1" ht="12.75">
      <c r="A240" s="24"/>
      <c r="B240" s="3"/>
      <c r="C240" s="24"/>
      <c r="D240" s="68"/>
      <c r="E240" s="24"/>
      <c r="F240" s="133"/>
      <c r="G240" s="24"/>
      <c r="H240" s="24"/>
      <c r="I240" s="14"/>
    </row>
    <row r="241" spans="1:9" s="45" customFormat="1" ht="12.75">
      <c r="A241" s="24"/>
      <c r="B241" s="3"/>
      <c r="C241" s="24"/>
      <c r="D241" s="24"/>
      <c r="E241" s="134"/>
      <c r="F241" s="133"/>
      <c r="G241" s="24"/>
      <c r="H241" s="24"/>
      <c r="I241" s="14"/>
    </row>
    <row r="242" spans="1:9" s="45" customFormat="1" ht="12.75">
      <c r="A242" s="24"/>
      <c r="B242" s="3"/>
      <c r="C242" s="24"/>
      <c r="D242" s="24"/>
      <c r="E242" s="134"/>
      <c r="F242" s="23"/>
      <c r="G242" s="24"/>
      <c r="H242" s="24"/>
      <c r="I242" s="14"/>
    </row>
    <row r="243" spans="1:9" s="45" customFormat="1" ht="12.75">
      <c r="A243" s="24"/>
      <c r="B243" s="3"/>
      <c r="C243" s="24"/>
      <c r="D243" s="68"/>
      <c r="E243" s="24"/>
      <c r="F243" s="49"/>
      <c r="G243" s="24"/>
      <c r="H243" s="24"/>
      <c r="I243" s="14"/>
    </row>
    <row r="244" spans="1:9" s="140" customFormat="1" ht="13.5" customHeight="1">
      <c r="A244" s="24"/>
      <c r="B244" s="3"/>
      <c r="C244" s="24"/>
      <c r="D244" s="49"/>
      <c r="E244" s="48"/>
      <c r="F244" s="68"/>
      <c r="G244" s="48"/>
      <c r="H244" s="115"/>
      <c r="I244" s="144"/>
    </row>
    <row r="245" spans="1:9" s="140" customFormat="1" ht="13.5" customHeight="1">
      <c r="A245" s="24"/>
      <c r="B245" s="3"/>
      <c r="C245" s="24"/>
      <c r="D245" s="68"/>
      <c r="E245" s="45"/>
      <c r="F245" s="23"/>
      <c r="G245" s="48"/>
      <c r="H245" s="115"/>
      <c r="I245" s="144"/>
    </row>
    <row r="246" spans="1:9" s="140" customFormat="1" ht="13.5" customHeight="1">
      <c r="A246" s="24"/>
      <c r="B246" s="3"/>
      <c r="C246" s="24"/>
      <c r="D246" s="68"/>
      <c r="E246" s="24"/>
      <c r="F246" s="133"/>
      <c r="G246" s="24"/>
      <c r="H246" s="24"/>
      <c r="I246" s="144"/>
    </row>
    <row r="247" spans="1:9" s="140" customFormat="1" ht="13.5" customHeight="1">
      <c r="A247" s="24"/>
      <c r="B247" s="3"/>
      <c r="C247" s="24"/>
      <c r="D247" s="24"/>
      <c r="E247" s="134"/>
      <c r="F247" s="23"/>
      <c r="G247" s="145"/>
      <c r="H247" s="45"/>
      <c r="I247" s="144"/>
    </row>
    <row r="248" spans="1:9" s="140" customFormat="1" ht="13.5" customHeight="1">
      <c r="A248" s="24"/>
      <c r="B248" s="3"/>
      <c r="C248" s="24"/>
      <c r="D248" s="23"/>
      <c r="E248" s="24"/>
      <c r="F248" s="23"/>
      <c r="G248" s="45"/>
      <c r="H248" s="45"/>
      <c r="I248" s="144"/>
    </row>
    <row r="249" spans="1:9" s="140" customFormat="1" ht="13.5" customHeight="1">
      <c r="A249" s="24"/>
      <c r="B249" s="3"/>
      <c r="C249" s="24"/>
      <c r="D249" s="23"/>
      <c r="E249" s="24"/>
      <c r="F249" s="23"/>
      <c r="G249" s="24"/>
      <c r="H249" s="24"/>
      <c r="I249" s="144"/>
    </row>
    <row r="250" spans="1:9" s="140" customFormat="1" ht="13.5" customHeight="1">
      <c r="A250" s="24"/>
      <c r="B250" s="3"/>
      <c r="C250" s="24"/>
      <c r="D250" s="23"/>
      <c r="E250" s="24"/>
      <c r="F250" s="23"/>
      <c r="G250" s="48"/>
      <c r="H250" s="115"/>
      <c r="I250" s="144"/>
    </row>
    <row r="251" spans="1:9" s="140" customFormat="1" ht="13.5" customHeight="1">
      <c r="A251" s="24"/>
      <c r="B251" s="3"/>
      <c r="C251" s="24"/>
      <c r="D251" s="23"/>
      <c r="E251" s="24"/>
      <c r="F251" s="23"/>
      <c r="G251" s="24"/>
      <c r="H251" s="24"/>
      <c r="I251" s="144"/>
    </row>
    <row r="252" spans="1:9" s="140" customFormat="1" ht="13.5" customHeight="1">
      <c r="A252" s="24"/>
      <c r="B252" s="3"/>
      <c r="C252" s="24"/>
      <c r="D252" s="23"/>
      <c r="E252" s="24"/>
      <c r="F252" s="23"/>
      <c r="G252" s="24"/>
      <c r="H252" s="24"/>
      <c r="I252" s="144"/>
    </row>
    <row r="253" spans="1:9" s="140" customFormat="1" ht="13.5" customHeight="1">
      <c r="A253" s="24"/>
      <c r="B253" s="3"/>
      <c r="C253" s="24"/>
      <c r="D253" s="23"/>
      <c r="E253" s="24"/>
      <c r="F253" s="23"/>
      <c r="G253" s="24"/>
      <c r="H253" s="24"/>
      <c r="I253" s="144"/>
    </row>
    <row r="254" spans="1:9" s="13" customFormat="1" ht="13.5" customHeight="1">
      <c r="A254" s="24"/>
      <c r="B254" s="3"/>
      <c r="C254" s="24"/>
      <c r="D254" s="23"/>
      <c r="E254" s="24"/>
      <c r="F254" s="23"/>
      <c r="G254" s="24"/>
      <c r="H254" s="24"/>
      <c r="I254" s="89"/>
    </row>
    <row r="255" spans="1:9" s="13" customFormat="1" ht="13.5" customHeight="1">
      <c r="A255" s="24"/>
      <c r="B255" s="3"/>
      <c r="C255" s="24"/>
      <c r="D255" s="23"/>
      <c r="E255" s="24"/>
      <c r="F255" s="23"/>
      <c r="G255" s="24"/>
      <c r="H255" s="24"/>
      <c r="I255" s="89"/>
    </row>
    <row r="256" spans="1:9" s="13" customFormat="1" ht="13.5" customHeight="1">
      <c r="A256" s="24"/>
      <c r="B256" s="3"/>
      <c r="C256" s="24"/>
      <c r="D256" s="23"/>
      <c r="E256" s="24"/>
      <c r="F256" s="23"/>
      <c r="G256" s="24"/>
      <c r="H256" s="24"/>
      <c r="I256" s="89"/>
    </row>
    <row r="257" ht="13.5" customHeight="1">
      <c r="I257" s="138"/>
    </row>
    <row r="258" ht="13.5" customHeight="1">
      <c r="I258" s="138"/>
    </row>
    <row r="259" spans="1:9" s="13" customFormat="1" ht="13.5" customHeight="1">
      <c r="A259" s="24"/>
      <c r="B259" s="3"/>
      <c r="C259" s="24"/>
      <c r="D259" s="23"/>
      <c r="E259" s="24"/>
      <c r="F259" s="23"/>
      <c r="G259" s="24"/>
      <c r="H259" s="24"/>
      <c r="I259" s="89"/>
    </row>
    <row r="260" spans="1:9" s="13" customFormat="1" ht="13.5" customHeight="1">
      <c r="A260" s="24"/>
      <c r="B260" s="3"/>
      <c r="C260" s="24"/>
      <c r="D260" s="23"/>
      <c r="E260" s="24"/>
      <c r="F260" s="23"/>
      <c r="G260" s="24"/>
      <c r="H260" s="24"/>
      <c r="I260" s="89"/>
    </row>
    <row r="261" spans="1:8" s="13" customFormat="1" ht="12.75">
      <c r="A261" s="24"/>
      <c r="B261" s="3"/>
      <c r="C261" s="24"/>
      <c r="D261" s="23"/>
      <c r="E261" s="24"/>
      <c r="F261" s="23"/>
      <c r="G261" s="24"/>
      <c r="H261" s="24"/>
    </row>
    <row r="262" spans="1:8" s="13" customFormat="1" ht="12.75">
      <c r="A262" s="24"/>
      <c r="B262" s="3"/>
      <c r="C262" s="24"/>
      <c r="D262" s="23"/>
      <c r="E262" s="24"/>
      <c r="F262" s="23"/>
      <c r="G262" s="24"/>
      <c r="H262" s="24"/>
    </row>
    <row r="268" ht="13.5" customHeight="1">
      <c r="I268" s="138"/>
    </row>
    <row r="270" ht="13.5" customHeight="1">
      <c r="I270" s="138"/>
    </row>
    <row r="271" spans="1:9" s="45" customFormat="1" ht="12.75">
      <c r="A271" s="24"/>
      <c r="B271" s="3"/>
      <c r="C271" s="24"/>
      <c r="D271" s="23"/>
      <c r="E271" s="24"/>
      <c r="F271" s="23"/>
      <c r="G271" s="24"/>
      <c r="H271" s="24"/>
      <c r="I271" s="14"/>
    </row>
    <row r="272" spans="1:9" s="45" customFormat="1" ht="12.75">
      <c r="A272" s="24"/>
      <c r="B272" s="3"/>
      <c r="C272" s="24"/>
      <c r="D272" s="23"/>
      <c r="E272" s="24"/>
      <c r="F272" s="23"/>
      <c r="G272" s="24"/>
      <c r="H272" s="24"/>
      <c r="I272" s="14"/>
    </row>
    <row r="273" ht="13.5" customHeight="1">
      <c r="I273" s="138"/>
    </row>
    <row r="274" spans="1:8" s="45" customFormat="1" ht="12.75">
      <c r="A274" s="24"/>
      <c r="B274" s="3"/>
      <c r="C274" s="24"/>
      <c r="D274" s="23"/>
      <c r="E274" s="24"/>
      <c r="F274" s="23"/>
      <c r="G274" s="24"/>
      <c r="H274" s="24"/>
    </row>
    <row r="275" spans="1:8" s="45" customFormat="1" ht="12.75">
      <c r="A275" s="24"/>
      <c r="B275" s="3"/>
      <c r="C275" s="24"/>
      <c r="D275" s="23"/>
      <c r="E275" s="24"/>
      <c r="F275" s="23"/>
      <c r="G275" s="24"/>
      <c r="H275" s="24"/>
    </row>
    <row r="276" ht="13.5" customHeight="1">
      <c r="I276" s="138"/>
    </row>
    <row r="277" spans="1:9" s="45" customFormat="1" ht="12.75">
      <c r="A277" s="24"/>
      <c r="B277" s="3"/>
      <c r="C277" s="24"/>
      <c r="D277" s="23"/>
      <c r="E277" s="24"/>
      <c r="F277" s="23"/>
      <c r="G277" s="24"/>
      <c r="H277" s="24"/>
      <c r="I277" s="14"/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08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24" customWidth="1"/>
    <col min="2" max="2" width="34.140625" style="3" customWidth="1"/>
    <col min="3" max="3" width="26.421875" style="111" customWidth="1"/>
    <col min="4" max="4" width="7.7109375" style="23" customWidth="1"/>
    <col min="5" max="5" width="7.00390625" style="24" customWidth="1"/>
    <col min="6" max="6" width="7.140625" style="23" customWidth="1"/>
    <col min="7" max="7" width="0.85546875" style="24" customWidth="1"/>
    <col min="8" max="8" width="12.421875" style="24" customWidth="1"/>
    <col min="9" max="9" width="18.421875" style="24" customWidth="1"/>
    <col min="10" max="12" width="9.140625" style="24" customWidth="1"/>
    <col min="13" max="13" width="9.8515625" style="24" customWidth="1"/>
    <col min="14" max="16384" width="9.140625" style="24" customWidth="1"/>
  </cols>
  <sheetData>
    <row r="1" spans="2:8" ht="13.5" customHeight="1">
      <c r="B1" s="8"/>
      <c r="D1" s="131"/>
      <c r="E1" s="132"/>
      <c r="F1" s="130"/>
      <c r="H1" s="149"/>
    </row>
    <row r="2" spans="1:8" ht="25.5">
      <c r="A2" s="80" t="s">
        <v>82</v>
      </c>
      <c r="B2" s="15"/>
      <c r="D2" s="344" t="str">
        <f>TEXT('Pge 1'!B14,"mmmm yyyy")</f>
        <v>June 2001</v>
      </c>
      <c r="E2" s="18"/>
      <c r="F2" s="130"/>
      <c r="H2" s="150"/>
    </row>
    <row r="3" spans="1:8" s="45" customFormat="1" ht="25.5">
      <c r="A3" s="32"/>
      <c r="B3" s="15"/>
      <c r="C3" s="111"/>
      <c r="D3" s="76"/>
      <c r="E3" s="18"/>
      <c r="F3" s="133"/>
      <c r="G3" s="48"/>
      <c r="H3" s="115"/>
    </row>
    <row r="4" spans="1:9" s="45" customFormat="1" ht="12">
      <c r="A4" s="126">
        <v>37068</v>
      </c>
      <c r="B4" s="111" t="s">
        <v>995</v>
      </c>
      <c r="C4" s="111" t="s">
        <v>84</v>
      </c>
      <c r="D4" s="76"/>
      <c r="E4" s="65"/>
      <c r="F4" s="133"/>
      <c r="G4" s="48"/>
      <c r="H4" s="115"/>
      <c r="I4" s="14"/>
    </row>
    <row r="5" spans="1:9" s="45" customFormat="1" ht="12">
      <c r="A5" s="126"/>
      <c r="B5" s="111"/>
      <c r="C5" s="111" t="s">
        <v>85</v>
      </c>
      <c r="D5" s="76"/>
      <c r="E5" s="65"/>
      <c r="F5" s="133"/>
      <c r="G5" s="48"/>
      <c r="H5" s="115"/>
      <c r="I5" s="14"/>
    </row>
    <row r="6" spans="1:9" s="45" customFormat="1" ht="12">
      <c r="A6" s="126"/>
      <c r="B6" s="111"/>
      <c r="C6" s="111"/>
      <c r="D6" s="76"/>
      <c r="E6" s="65"/>
      <c r="F6" s="133"/>
      <c r="G6" s="48"/>
      <c r="H6" s="115"/>
      <c r="I6" s="14"/>
    </row>
    <row r="7" spans="1:9" s="45" customFormat="1" ht="12">
      <c r="A7" s="126">
        <v>37053</v>
      </c>
      <c r="B7" s="111" t="s">
        <v>828</v>
      </c>
      <c r="C7" s="111" t="s">
        <v>84</v>
      </c>
      <c r="D7" s="76"/>
      <c r="E7" s="65"/>
      <c r="F7" s="133"/>
      <c r="G7" s="48"/>
      <c r="H7" s="115"/>
      <c r="I7" s="14"/>
    </row>
    <row r="8" spans="1:9" s="45" customFormat="1" ht="12">
      <c r="A8" s="126"/>
      <c r="B8" s="111"/>
      <c r="C8" s="111" t="s">
        <v>85</v>
      </c>
      <c r="D8" s="76"/>
      <c r="E8" s="65"/>
      <c r="F8" s="133"/>
      <c r="G8" s="48"/>
      <c r="H8" s="115"/>
      <c r="I8" s="14"/>
    </row>
    <row r="9" spans="1:9" s="45" customFormat="1" ht="12">
      <c r="A9" s="126"/>
      <c r="B9" s="111"/>
      <c r="C9" s="111"/>
      <c r="D9" s="76"/>
      <c r="E9" s="65"/>
      <c r="F9" s="133"/>
      <c r="G9" s="48"/>
      <c r="H9" s="115"/>
      <c r="I9" s="14"/>
    </row>
    <row r="10" spans="1:9" s="45" customFormat="1" ht="12">
      <c r="A10" s="126">
        <v>37061</v>
      </c>
      <c r="B10" s="111" t="s">
        <v>597</v>
      </c>
      <c r="C10" s="111" t="s">
        <v>84</v>
      </c>
      <c r="D10" s="76"/>
      <c r="E10" s="65"/>
      <c r="F10" s="133"/>
      <c r="G10" s="48"/>
      <c r="H10" s="115"/>
      <c r="I10" s="14"/>
    </row>
    <row r="11" spans="1:9" s="45" customFormat="1" ht="12">
      <c r="A11" s="126"/>
      <c r="B11" s="111"/>
      <c r="C11" s="111" t="s">
        <v>85</v>
      </c>
      <c r="D11" s="76"/>
      <c r="E11" s="65"/>
      <c r="F11" s="133"/>
      <c r="G11" s="48"/>
      <c r="H11" s="115"/>
      <c r="I11" s="14"/>
    </row>
    <row r="12" spans="1:9" s="45" customFormat="1" ht="12">
      <c r="A12" s="126"/>
      <c r="B12" s="111"/>
      <c r="C12" s="111"/>
      <c r="D12" s="76"/>
      <c r="E12" s="65"/>
      <c r="F12" s="133"/>
      <c r="G12" s="48"/>
      <c r="H12" s="115"/>
      <c r="I12" s="14"/>
    </row>
    <row r="13" spans="1:9" s="45" customFormat="1" ht="12">
      <c r="A13" s="126">
        <v>37061</v>
      </c>
      <c r="B13" s="111" t="s">
        <v>229</v>
      </c>
      <c r="C13" s="111" t="s">
        <v>84</v>
      </c>
      <c r="D13" s="76"/>
      <c r="E13" s="65"/>
      <c r="F13" s="133"/>
      <c r="G13" s="48"/>
      <c r="H13" s="115"/>
      <c r="I13" s="14"/>
    </row>
    <row r="14" spans="1:9" s="45" customFormat="1" ht="12">
      <c r="A14" s="126"/>
      <c r="B14" s="111"/>
      <c r="C14" s="111" t="s">
        <v>85</v>
      </c>
      <c r="D14" s="76"/>
      <c r="E14" s="65"/>
      <c r="F14" s="133"/>
      <c r="G14" s="48"/>
      <c r="H14" s="115"/>
      <c r="I14" s="14"/>
    </row>
    <row r="15" spans="1:9" s="45" customFormat="1" ht="12">
      <c r="A15" s="126"/>
      <c r="B15" s="111"/>
      <c r="C15" s="111"/>
      <c r="D15" s="76"/>
      <c r="E15" s="65"/>
      <c r="F15" s="133"/>
      <c r="G15" s="48"/>
      <c r="H15" s="115"/>
      <c r="I15" s="14"/>
    </row>
    <row r="16" spans="1:9" s="45" customFormat="1" ht="12">
      <c r="A16" s="126">
        <v>37048</v>
      </c>
      <c r="B16" s="111" t="s">
        <v>781</v>
      </c>
      <c r="C16" s="111" t="s">
        <v>84</v>
      </c>
      <c r="D16" s="76"/>
      <c r="E16" s="65"/>
      <c r="F16" s="133"/>
      <c r="G16" s="48"/>
      <c r="H16" s="115"/>
      <c r="I16" s="14"/>
    </row>
    <row r="17" spans="1:9" s="45" customFormat="1" ht="12">
      <c r="A17" s="126"/>
      <c r="B17" s="111"/>
      <c r="C17" s="111" t="s">
        <v>85</v>
      </c>
      <c r="D17" s="76"/>
      <c r="E17" s="65"/>
      <c r="F17" s="133"/>
      <c r="G17" s="48"/>
      <c r="H17" s="115"/>
      <c r="I17" s="14"/>
    </row>
    <row r="18" spans="1:9" s="45" customFormat="1" ht="12">
      <c r="A18" s="126"/>
      <c r="B18" s="111"/>
      <c r="C18" s="111"/>
      <c r="D18" s="76"/>
      <c r="E18" s="65"/>
      <c r="F18" s="133"/>
      <c r="G18" s="48"/>
      <c r="H18" s="115"/>
      <c r="I18" s="14"/>
    </row>
    <row r="19" spans="1:9" s="45" customFormat="1" ht="12">
      <c r="A19" s="126">
        <v>37071</v>
      </c>
      <c r="B19" s="111" t="s">
        <v>1009</v>
      </c>
      <c r="C19" s="111" t="s">
        <v>84</v>
      </c>
      <c r="D19" s="76"/>
      <c r="E19" s="65"/>
      <c r="F19" s="133"/>
      <c r="G19" s="48"/>
      <c r="H19" s="115"/>
      <c r="I19" s="14"/>
    </row>
    <row r="20" spans="1:9" s="45" customFormat="1" ht="12">
      <c r="A20" s="126"/>
      <c r="B20" s="111"/>
      <c r="C20" s="111" t="s">
        <v>85</v>
      </c>
      <c r="D20" s="76"/>
      <c r="E20" s="65"/>
      <c r="F20" s="133"/>
      <c r="G20" s="48"/>
      <c r="H20" s="115"/>
      <c r="I20" s="14"/>
    </row>
    <row r="21" spans="1:9" s="45" customFormat="1" ht="12">
      <c r="A21" s="126"/>
      <c r="B21" s="111"/>
      <c r="C21" s="111"/>
      <c r="D21" s="76"/>
      <c r="E21" s="65"/>
      <c r="F21" s="133"/>
      <c r="G21" s="48"/>
      <c r="H21" s="115"/>
      <c r="I21" s="14"/>
    </row>
    <row r="22" spans="1:9" s="45" customFormat="1" ht="12">
      <c r="A22" s="126"/>
      <c r="B22" s="111"/>
      <c r="C22" s="111"/>
      <c r="D22" s="76"/>
      <c r="E22" s="65"/>
      <c r="F22" s="133"/>
      <c r="G22" s="48"/>
      <c r="H22" s="115"/>
      <c r="I22" s="14"/>
    </row>
    <row r="23" spans="1:9" s="45" customFormat="1" ht="12">
      <c r="A23" s="126"/>
      <c r="B23" s="111"/>
      <c r="C23" s="111"/>
      <c r="D23" s="76"/>
      <c r="E23" s="65"/>
      <c r="F23" s="133"/>
      <c r="G23" s="48"/>
      <c r="H23" s="115"/>
      <c r="I23" s="14"/>
    </row>
    <row r="24" spans="1:9" s="45" customFormat="1" ht="12">
      <c r="A24" s="126"/>
      <c r="B24" s="111"/>
      <c r="C24" s="111"/>
      <c r="D24" s="76"/>
      <c r="E24" s="65"/>
      <c r="F24" s="133"/>
      <c r="G24" s="48"/>
      <c r="H24" s="115"/>
      <c r="I24" s="14"/>
    </row>
    <row r="25" spans="1:9" s="45" customFormat="1" ht="12">
      <c r="A25" s="126"/>
      <c r="B25" s="126"/>
      <c r="C25" s="111"/>
      <c r="D25" s="76"/>
      <c r="E25" s="65"/>
      <c r="F25" s="133"/>
      <c r="G25" s="48"/>
      <c r="H25" s="115"/>
      <c r="I25" s="14"/>
    </row>
    <row r="26" spans="1:9" s="45" customFormat="1" ht="12">
      <c r="A26" s="126"/>
      <c r="B26" s="111"/>
      <c r="C26" s="111"/>
      <c r="D26" s="76"/>
      <c r="E26" s="65"/>
      <c r="F26" s="133"/>
      <c r="G26" s="48"/>
      <c r="H26" s="115"/>
      <c r="I26" s="14"/>
    </row>
    <row r="27" spans="1:9" s="45" customFormat="1" ht="12">
      <c r="A27" s="126"/>
      <c r="B27" s="111"/>
      <c r="C27" s="111"/>
      <c r="D27" s="76"/>
      <c r="E27" s="65"/>
      <c r="F27" s="133"/>
      <c r="G27" s="48"/>
      <c r="H27" s="115"/>
      <c r="I27" s="14"/>
    </row>
    <row r="28" spans="1:9" s="45" customFormat="1" ht="12">
      <c r="A28" s="126"/>
      <c r="B28" s="111"/>
      <c r="C28" s="111"/>
      <c r="D28" s="76"/>
      <c r="E28" s="65"/>
      <c r="F28" s="133"/>
      <c r="G28" s="48"/>
      <c r="H28" s="115"/>
      <c r="I28" s="14"/>
    </row>
    <row r="29" spans="1:9" s="45" customFormat="1" ht="12">
      <c r="A29" s="126"/>
      <c r="B29" s="111"/>
      <c r="C29" s="111"/>
      <c r="D29" s="76"/>
      <c r="E29" s="65"/>
      <c r="F29" s="133"/>
      <c r="G29" s="48"/>
      <c r="H29" s="115"/>
      <c r="I29" s="14"/>
    </row>
    <row r="30" spans="1:9" s="45" customFormat="1" ht="12">
      <c r="A30" s="126"/>
      <c r="B30" s="111"/>
      <c r="C30" s="111"/>
      <c r="D30" s="76"/>
      <c r="E30" s="65"/>
      <c r="F30" s="133"/>
      <c r="G30" s="48"/>
      <c r="H30" s="115"/>
      <c r="I30" s="14"/>
    </row>
    <row r="31" spans="1:9" s="45" customFormat="1" ht="12">
      <c r="A31" s="126"/>
      <c r="B31" s="111"/>
      <c r="C31" s="111"/>
      <c r="D31" s="76"/>
      <c r="E31" s="65"/>
      <c r="F31" s="133"/>
      <c r="G31" s="48"/>
      <c r="H31" s="115"/>
      <c r="I31" s="14"/>
    </row>
    <row r="32" spans="1:9" s="45" customFormat="1" ht="12">
      <c r="A32" s="126"/>
      <c r="B32" s="111"/>
      <c r="C32" s="111"/>
      <c r="D32" s="76"/>
      <c r="E32" s="65"/>
      <c r="F32" s="133"/>
      <c r="G32" s="48"/>
      <c r="H32" s="115"/>
      <c r="I32" s="14"/>
    </row>
    <row r="33" spans="1:9" s="45" customFormat="1" ht="12">
      <c r="A33" s="126"/>
      <c r="B33" s="111"/>
      <c r="C33" s="111"/>
      <c r="D33" s="76"/>
      <c r="E33" s="65"/>
      <c r="F33" s="133"/>
      <c r="G33" s="48"/>
      <c r="H33" s="115"/>
      <c r="I33" s="14"/>
    </row>
    <row r="34" spans="1:9" s="45" customFormat="1" ht="12">
      <c r="A34" s="126"/>
      <c r="B34" s="111"/>
      <c r="C34" s="111"/>
      <c r="D34" s="76"/>
      <c r="E34" s="65"/>
      <c r="F34" s="133"/>
      <c r="G34" s="48"/>
      <c r="H34" s="115"/>
      <c r="I34" s="14"/>
    </row>
    <row r="35" spans="1:9" s="45" customFormat="1" ht="12">
      <c r="A35" s="126"/>
      <c r="B35" s="111"/>
      <c r="C35" s="111"/>
      <c r="D35" s="76"/>
      <c r="E35" s="65"/>
      <c r="F35" s="133"/>
      <c r="G35" s="48"/>
      <c r="H35" s="115"/>
      <c r="I35" s="14"/>
    </row>
    <row r="36" spans="1:9" s="45" customFormat="1" ht="12">
      <c r="A36" s="126"/>
      <c r="B36" s="111"/>
      <c r="C36" s="111"/>
      <c r="D36" s="76"/>
      <c r="E36" s="65"/>
      <c r="F36" s="133"/>
      <c r="G36" s="48"/>
      <c r="H36" s="115"/>
      <c r="I36" s="14"/>
    </row>
    <row r="37" spans="1:9" s="45" customFormat="1" ht="12">
      <c r="A37" s="126"/>
      <c r="B37" s="111"/>
      <c r="C37" s="111"/>
      <c r="D37" s="76"/>
      <c r="E37" s="65"/>
      <c r="F37" s="133"/>
      <c r="G37" s="48"/>
      <c r="H37" s="115"/>
      <c r="I37" s="14"/>
    </row>
    <row r="38" spans="1:9" s="45" customFormat="1" ht="12">
      <c r="A38" s="126"/>
      <c r="B38" s="111"/>
      <c r="C38" s="111"/>
      <c r="D38" s="76"/>
      <c r="E38" s="65"/>
      <c r="F38" s="133"/>
      <c r="G38" s="48"/>
      <c r="H38" s="115"/>
      <c r="I38" s="14"/>
    </row>
    <row r="39" spans="1:9" s="45" customFormat="1" ht="12">
      <c r="A39" s="126"/>
      <c r="B39" s="111"/>
      <c r="C39" s="111"/>
      <c r="D39" s="76"/>
      <c r="E39" s="65"/>
      <c r="F39" s="133"/>
      <c r="G39" s="48"/>
      <c r="H39" s="115"/>
      <c r="I39" s="14"/>
    </row>
    <row r="40" spans="1:9" s="45" customFormat="1" ht="12">
      <c r="A40" s="126"/>
      <c r="B40" s="111"/>
      <c r="C40" s="111"/>
      <c r="D40" s="76"/>
      <c r="E40" s="65"/>
      <c r="F40" s="133"/>
      <c r="G40" s="48"/>
      <c r="H40" s="115"/>
      <c r="I40" s="14"/>
    </row>
    <row r="41" spans="1:9" s="45" customFormat="1" ht="12">
      <c r="A41" s="126"/>
      <c r="B41" s="111"/>
      <c r="C41" s="111"/>
      <c r="D41" s="76"/>
      <c r="E41" s="65"/>
      <c r="F41" s="133"/>
      <c r="G41" s="48"/>
      <c r="H41" s="115"/>
      <c r="I41" s="14"/>
    </row>
    <row r="42" spans="1:9" s="45" customFormat="1" ht="12">
      <c r="A42" s="126"/>
      <c r="B42" s="111"/>
      <c r="C42" s="111"/>
      <c r="D42" s="76"/>
      <c r="E42" s="65"/>
      <c r="F42" s="133"/>
      <c r="G42" s="48"/>
      <c r="H42" s="115"/>
      <c r="I42" s="14"/>
    </row>
    <row r="43" spans="1:9" s="45" customFormat="1" ht="12">
      <c r="A43" s="126"/>
      <c r="B43" s="111"/>
      <c r="C43" s="111"/>
      <c r="D43" s="76"/>
      <c r="E43" s="65"/>
      <c r="F43" s="133"/>
      <c r="G43" s="48"/>
      <c r="H43" s="115"/>
      <c r="I43" s="14"/>
    </row>
    <row r="44" spans="1:9" s="45" customFormat="1" ht="12">
      <c r="A44" s="126"/>
      <c r="B44" s="111"/>
      <c r="C44" s="111"/>
      <c r="D44" s="76"/>
      <c r="E44" s="65"/>
      <c r="F44" s="133"/>
      <c r="G44" s="48"/>
      <c r="H44" s="115"/>
      <c r="I44" s="14"/>
    </row>
    <row r="45" spans="1:9" s="45" customFormat="1" ht="12">
      <c r="A45" s="126"/>
      <c r="B45" s="111"/>
      <c r="C45" s="111"/>
      <c r="D45" s="76"/>
      <c r="E45" s="65"/>
      <c r="F45" s="133"/>
      <c r="G45" s="48"/>
      <c r="H45" s="115"/>
      <c r="I45" s="14"/>
    </row>
    <row r="46" spans="1:9" s="45" customFormat="1" ht="12">
      <c r="A46" s="126"/>
      <c r="B46" s="111"/>
      <c r="C46" s="111"/>
      <c r="D46" s="76"/>
      <c r="E46" s="65"/>
      <c r="F46" s="133"/>
      <c r="G46" s="48"/>
      <c r="H46" s="115"/>
      <c r="I46" s="14"/>
    </row>
    <row r="47" spans="1:9" s="45" customFormat="1" ht="12">
      <c r="A47" s="126"/>
      <c r="B47" s="111"/>
      <c r="C47" s="111"/>
      <c r="D47" s="76"/>
      <c r="E47" s="65"/>
      <c r="F47" s="133"/>
      <c r="G47" s="48"/>
      <c r="H47" s="115"/>
      <c r="I47" s="14"/>
    </row>
    <row r="48" spans="1:9" s="45" customFormat="1" ht="12">
      <c r="A48" s="126"/>
      <c r="B48" s="111"/>
      <c r="C48" s="111"/>
      <c r="D48" s="76"/>
      <c r="E48" s="65"/>
      <c r="F48" s="133"/>
      <c r="G48" s="48"/>
      <c r="H48" s="115"/>
      <c r="I48" s="14"/>
    </row>
    <row r="49" spans="1:9" s="45" customFormat="1" ht="12">
      <c r="A49" s="126"/>
      <c r="B49" s="111"/>
      <c r="C49" s="111"/>
      <c r="D49" s="76"/>
      <c r="E49" s="65"/>
      <c r="F49" s="133"/>
      <c r="G49" s="48"/>
      <c r="H49" s="115"/>
      <c r="I49" s="14"/>
    </row>
    <row r="50" spans="1:9" s="45" customFormat="1" ht="12">
      <c r="A50" s="126"/>
      <c r="B50" s="111"/>
      <c r="C50" s="111"/>
      <c r="D50" s="76"/>
      <c r="E50" s="65"/>
      <c r="F50" s="133"/>
      <c r="G50" s="48"/>
      <c r="H50" s="115"/>
      <c r="I50" s="14"/>
    </row>
    <row r="51" spans="1:9" s="45" customFormat="1" ht="12">
      <c r="A51" s="126"/>
      <c r="B51" s="111"/>
      <c r="C51" s="111"/>
      <c r="D51" s="76"/>
      <c r="E51" s="65"/>
      <c r="F51" s="133"/>
      <c r="G51" s="48"/>
      <c r="H51" s="115"/>
      <c r="I51" s="14"/>
    </row>
    <row r="52" spans="1:9" s="45" customFormat="1" ht="12">
      <c r="A52" s="126"/>
      <c r="B52" s="111"/>
      <c r="C52" s="111"/>
      <c r="D52" s="76"/>
      <c r="E52" s="65"/>
      <c r="F52" s="133"/>
      <c r="G52" s="48"/>
      <c r="H52" s="115"/>
      <c r="I52" s="14"/>
    </row>
    <row r="53" spans="1:9" s="45" customFormat="1" ht="12">
      <c r="A53" s="126"/>
      <c r="B53" s="111"/>
      <c r="C53" s="111"/>
      <c r="D53" s="76"/>
      <c r="E53" s="65"/>
      <c r="F53" s="133"/>
      <c r="G53" s="48"/>
      <c r="H53" s="115"/>
      <c r="I53" s="14"/>
    </row>
    <row r="54" spans="1:9" s="45" customFormat="1" ht="12">
      <c r="A54" s="126"/>
      <c r="B54" s="111"/>
      <c r="C54" s="111"/>
      <c r="D54" s="76"/>
      <c r="E54" s="65"/>
      <c r="F54" s="133"/>
      <c r="G54" s="48"/>
      <c r="H54" s="115"/>
      <c r="I54" s="14"/>
    </row>
    <row r="55" spans="1:9" s="45" customFormat="1" ht="12">
      <c r="A55" s="126"/>
      <c r="B55" s="111"/>
      <c r="C55" s="111"/>
      <c r="D55" s="76"/>
      <c r="E55" s="65"/>
      <c r="F55" s="133"/>
      <c r="G55" s="48"/>
      <c r="H55" s="115"/>
      <c r="I55" s="14"/>
    </row>
    <row r="56" spans="1:9" s="45" customFormat="1" ht="12">
      <c r="A56" s="126"/>
      <c r="B56" s="111"/>
      <c r="C56" s="111"/>
      <c r="D56" s="76"/>
      <c r="E56" s="65"/>
      <c r="F56" s="133"/>
      <c r="G56" s="48"/>
      <c r="H56" s="115"/>
      <c r="I56" s="14"/>
    </row>
    <row r="57" spans="1:9" s="45" customFormat="1" ht="12">
      <c r="A57" s="126"/>
      <c r="B57" s="111"/>
      <c r="C57" s="111"/>
      <c r="D57" s="76"/>
      <c r="E57" s="65"/>
      <c r="F57" s="133"/>
      <c r="G57" s="48"/>
      <c r="H57" s="115"/>
      <c r="I57" s="14"/>
    </row>
    <row r="58" spans="1:9" s="45" customFormat="1" ht="12">
      <c r="A58" s="126"/>
      <c r="B58" s="111"/>
      <c r="C58" s="111"/>
      <c r="D58" s="76"/>
      <c r="E58" s="65"/>
      <c r="F58" s="133"/>
      <c r="G58" s="48"/>
      <c r="H58" s="115"/>
      <c r="I58" s="14"/>
    </row>
    <row r="59" spans="1:9" s="45" customFormat="1" ht="12">
      <c r="A59" s="126"/>
      <c r="B59" s="111"/>
      <c r="C59" s="111"/>
      <c r="D59" s="76"/>
      <c r="E59" s="65"/>
      <c r="F59" s="133"/>
      <c r="G59" s="48"/>
      <c r="H59" s="115"/>
      <c r="I59" s="14"/>
    </row>
    <row r="60" spans="1:9" s="45" customFormat="1" ht="12">
      <c r="A60" s="126"/>
      <c r="B60" s="111"/>
      <c r="C60" s="111"/>
      <c r="D60" s="76"/>
      <c r="E60" s="65"/>
      <c r="F60" s="133"/>
      <c r="G60" s="48"/>
      <c r="H60" s="115"/>
      <c r="I60" s="14"/>
    </row>
    <row r="61" spans="1:9" s="45" customFormat="1" ht="12">
      <c r="A61" s="126"/>
      <c r="B61" s="111"/>
      <c r="C61" s="111"/>
      <c r="D61" s="76"/>
      <c r="E61" s="65"/>
      <c r="F61" s="133"/>
      <c r="G61" s="48"/>
      <c r="H61" s="115"/>
      <c r="I61" s="14"/>
    </row>
    <row r="62" spans="1:9" s="45" customFormat="1" ht="12">
      <c r="A62" s="126"/>
      <c r="B62" s="111"/>
      <c r="C62" s="111"/>
      <c r="D62" s="76"/>
      <c r="E62" s="65"/>
      <c r="F62" s="133"/>
      <c r="G62" s="48"/>
      <c r="H62" s="115"/>
      <c r="I62" s="14"/>
    </row>
    <row r="63" spans="1:9" s="45" customFormat="1" ht="12">
      <c r="A63" s="126"/>
      <c r="B63" s="111"/>
      <c r="C63" s="111"/>
      <c r="D63" s="76"/>
      <c r="E63" s="65"/>
      <c r="F63" s="133"/>
      <c r="G63" s="48"/>
      <c r="H63" s="115"/>
      <c r="I63" s="14"/>
    </row>
    <row r="64" spans="1:9" s="45" customFormat="1" ht="12">
      <c r="A64" s="126"/>
      <c r="B64" s="111"/>
      <c r="C64" s="111"/>
      <c r="D64" s="76"/>
      <c r="E64" s="65"/>
      <c r="F64" s="133"/>
      <c r="G64" s="48"/>
      <c r="H64" s="115"/>
      <c r="I64" s="14"/>
    </row>
    <row r="65" spans="1:9" s="45" customFormat="1" ht="12">
      <c r="A65" s="126"/>
      <c r="B65" s="111"/>
      <c r="C65" s="111"/>
      <c r="D65" s="76"/>
      <c r="E65" s="65"/>
      <c r="F65" s="133"/>
      <c r="G65" s="48"/>
      <c r="H65" s="115"/>
      <c r="I65" s="14"/>
    </row>
    <row r="66" spans="1:9" s="1" customFormat="1" ht="12">
      <c r="A66" s="126"/>
      <c r="B66" s="111"/>
      <c r="C66" s="111"/>
      <c r="D66" s="76"/>
      <c r="E66" s="65"/>
      <c r="F66" s="151"/>
      <c r="G66" s="152"/>
      <c r="H66" s="153"/>
      <c r="I66" s="154"/>
    </row>
    <row r="67" spans="1:9" s="45" customFormat="1" ht="12">
      <c r="A67" s="126"/>
      <c r="B67" s="111"/>
      <c r="C67" s="111"/>
      <c r="D67" s="76"/>
      <c r="E67" s="65"/>
      <c r="F67" s="133"/>
      <c r="G67" s="48"/>
      <c r="H67" s="115"/>
      <c r="I67" s="14"/>
    </row>
    <row r="68" spans="1:9" s="45" customFormat="1" ht="12">
      <c r="A68" s="126"/>
      <c r="B68" s="111"/>
      <c r="C68" s="111"/>
      <c r="D68" s="76"/>
      <c r="E68" s="65"/>
      <c r="F68" s="133"/>
      <c r="G68" s="48"/>
      <c r="H68" s="115"/>
      <c r="I68" s="14"/>
    </row>
    <row r="69" spans="1:9" s="45" customFormat="1" ht="12">
      <c r="A69" s="126"/>
      <c r="B69" s="111"/>
      <c r="C69" s="111"/>
      <c r="D69" s="76"/>
      <c r="E69" s="65"/>
      <c r="F69" s="133"/>
      <c r="G69" s="48"/>
      <c r="H69" s="115"/>
      <c r="I69" s="14"/>
    </row>
    <row r="70" spans="1:9" s="45" customFormat="1" ht="12">
      <c r="A70" s="126"/>
      <c r="B70" s="111"/>
      <c r="C70" s="111"/>
      <c r="D70" s="76"/>
      <c r="E70" s="65"/>
      <c r="F70" s="133"/>
      <c r="G70" s="48"/>
      <c r="H70" s="115"/>
      <c r="I70" s="14"/>
    </row>
    <row r="71" spans="1:9" s="45" customFormat="1" ht="12">
      <c r="A71" s="126"/>
      <c r="B71" s="111"/>
      <c r="C71" s="111"/>
      <c r="D71" s="76"/>
      <c r="E71" s="65"/>
      <c r="F71" s="133"/>
      <c r="G71" s="48"/>
      <c r="H71" s="115"/>
      <c r="I71" s="14"/>
    </row>
    <row r="72" spans="1:9" s="45" customFormat="1" ht="12">
      <c r="A72" s="126"/>
      <c r="B72" s="111"/>
      <c r="C72" s="111"/>
      <c r="D72" s="76"/>
      <c r="E72" s="65"/>
      <c r="F72" s="133"/>
      <c r="G72" s="48"/>
      <c r="H72" s="115"/>
      <c r="I72" s="14"/>
    </row>
    <row r="73" spans="1:9" s="45" customFormat="1" ht="12">
      <c r="A73" s="126"/>
      <c r="B73" s="111"/>
      <c r="C73" s="111"/>
      <c r="D73" s="76"/>
      <c r="E73" s="65"/>
      <c r="F73" s="133"/>
      <c r="G73" s="48"/>
      <c r="H73" s="115"/>
      <c r="I73" s="14"/>
    </row>
    <row r="74" spans="1:9" s="1" customFormat="1" ht="12">
      <c r="A74" s="126"/>
      <c r="B74" s="111"/>
      <c r="C74" s="111"/>
      <c r="D74" s="76"/>
      <c r="E74" s="65"/>
      <c r="F74" s="151"/>
      <c r="G74" s="152"/>
      <c r="H74" s="153"/>
      <c r="I74" s="154"/>
    </row>
    <row r="75" spans="1:9" s="1" customFormat="1" ht="12">
      <c r="A75" s="126"/>
      <c r="B75" s="111"/>
      <c r="C75" s="111"/>
      <c r="D75" s="76"/>
      <c r="E75" s="65"/>
      <c r="F75" s="151"/>
      <c r="G75" s="152"/>
      <c r="H75" s="153"/>
      <c r="I75" s="154"/>
    </row>
    <row r="76" spans="1:9" s="1" customFormat="1" ht="12">
      <c r="A76" s="126"/>
      <c r="B76" s="111"/>
      <c r="C76" s="111"/>
      <c r="D76" s="76"/>
      <c r="E76" s="65"/>
      <c r="F76" s="151"/>
      <c r="G76" s="152"/>
      <c r="H76" s="153"/>
      <c r="I76" s="154"/>
    </row>
    <row r="77" spans="1:9" s="1" customFormat="1" ht="12">
      <c r="A77" s="126"/>
      <c r="B77" s="111"/>
      <c r="C77" s="111"/>
      <c r="D77" s="76"/>
      <c r="E77" s="65"/>
      <c r="F77" s="151"/>
      <c r="G77" s="152"/>
      <c r="H77" s="153"/>
      <c r="I77" s="154"/>
    </row>
    <row r="78" spans="1:9" s="1" customFormat="1" ht="12">
      <c r="A78" s="126"/>
      <c r="B78" s="111"/>
      <c r="C78" s="111"/>
      <c r="D78" s="76"/>
      <c r="E78" s="65"/>
      <c r="F78" s="151"/>
      <c r="G78" s="152"/>
      <c r="H78" s="153"/>
      <c r="I78" s="154"/>
    </row>
    <row r="79" spans="1:9" s="1" customFormat="1" ht="12">
      <c r="A79" s="126"/>
      <c r="B79" s="111"/>
      <c r="C79" s="111"/>
      <c r="D79" s="76"/>
      <c r="E79" s="65"/>
      <c r="F79" s="151"/>
      <c r="G79" s="152"/>
      <c r="H79" s="153"/>
      <c r="I79" s="154"/>
    </row>
    <row r="80" spans="1:9" s="1" customFormat="1" ht="12">
      <c r="A80" s="126"/>
      <c r="B80" s="111"/>
      <c r="C80" s="111"/>
      <c r="D80" s="76"/>
      <c r="E80" s="65"/>
      <c r="F80" s="151"/>
      <c r="G80" s="152"/>
      <c r="H80" s="153"/>
      <c r="I80" s="154"/>
    </row>
    <row r="81" spans="1:9" s="1" customFormat="1" ht="12">
      <c r="A81" s="45"/>
      <c r="B81" s="45"/>
      <c r="C81" s="111"/>
      <c r="D81" s="76"/>
      <c r="E81" s="65"/>
      <c r="F81" s="151"/>
      <c r="G81" s="152"/>
      <c r="H81" s="153"/>
      <c r="I81" s="154"/>
    </row>
    <row r="82" spans="1:9" s="1" customFormat="1" ht="12">
      <c r="A82" s="126"/>
      <c r="B82" s="45"/>
      <c r="C82" s="111"/>
      <c r="D82" s="76"/>
      <c r="E82" s="65"/>
      <c r="F82" s="155"/>
      <c r="G82" s="4"/>
      <c r="H82" s="7"/>
      <c r="I82" s="154"/>
    </row>
    <row r="83" spans="1:9" s="157" customFormat="1" ht="13.5" customHeight="1">
      <c r="A83" s="126"/>
      <c r="B83" s="45"/>
      <c r="C83" s="111"/>
      <c r="D83" s="76"/>
      <c r="E83" s="65"/>
      <c r="F83" s="142"/>
      <c r="G83" s="72"/>
      <c r="H83" s="72"/>
      <c r="I83" s="156"/>
    </row>
    <row r="84" spans="1:9" s="157" customFormat="1" ht="13.5" customHeight="1">
      <c r="A84" s="126"/>
      <c r="B84" s="45"/>
      <c r="C84" s="111"/>
      <c r="D84" s="76"/>
      <c r="E84" s="65"/>
      <c r="F84" s="142"/>
      <c r="G84" s="72"/>
      <c r="H84" s="72"/>
      <c r="I84" s="156"/>
    </row>
    <row r="85" spans="1:9" s="157" customFormat="1" ht="13.5" customHeight="1">
      <c r="A85" s="126"/>
      <c r="B85" s="45"/>
      <c r="C85" s="111"/>
      <c r="D85" s="76"/>
      <c r="E85" s="65"/>
      <c r="F85" s="142"/>
      <c r="G85" s="72"/>
      <c r="H85" s="72"/>
      <c r="I85" s="156"/>
    </row>
    <row r="86" spans="1:9" s="157" customFormat="1" ht="13.5" customHeight="1">
      <c r="A86" s="126"/>
      <c r="B86" s="45"/>
      <c r="C86" s="111"/>
      <c r="D86" s="76"/>
      <c r="E86" s="65"/>
      <c r="F86" s="142"/>
      <c r="G86" s="72"/>
      <c r="H86" s="72"/>
      <c r="I86" s="156"/>
    </row>
    <row r="87" spans="1:9" s="157" customFormat="1" ht="13.5" customHeight="1">
      <c r="A87" s="126"/>
      <c r="B87" s="45"/>
      <c r="C87" s="111"/>
      <c r="D87" s="76"/>
      <c r="E87" s="65"/>
      <c r="F87" s="142"/>
      <c r="G87" s="72"/>
      <c r="H87" s="72"/>
      <c r="I87" s="156"/>
    </row>
    <row r="88" spans="1:9" s="157" customFormat="1" ht="13.5" customHeight="1">
      <c r="A88" s="158">
        <v>35753</v>
      </c>
      <c r="B88" s="159">
        <v>0</v>
      </c>
      <c r="C88" s="111" t="s">
        <v>83</v>
      </c>
      <c r="D88" s="76"/>
      <c r="E88" s="65"/>
      <c r="F88" s="142"/>
      <c r="G88" s="72"/>
      <c r="H88" s="72"/>
      <c r="I88" s="156"/>
    </row>
    <row r="89" spans="1:9" s="157" customFormat="1" ht="13.5" customHeight="1">
      <c r="A89" s="158"/>
      <c r="B89" s="159"/>
      <c r="C89" s="111"/>
      <c r="D89" s="76"/>
      <c r="E89" s="65"/>
      <c r="F89" s="142"/>
      <c r="G89" s="72"/>
      <c r="H89" s="72"/>
      <c r="I89" s="156"/>
    </row>
    <row r="90" spans="1:9" s="157" customFormat="1" ht="13.5" customHeight="1">
      <c r="A90" s="158">
        <v>35755</v>
      </c>
      <c r="B90" s="159">
        <v>0</v>
      </c>
      <c r="C90" s="111" t="s">
        <v>84</v>
      </c>
      <c r="D90" s="76"/>
      <c r="E90" s="65"/>
      <c r="F90" s="142"/>
      <c r="G90" s="72"/>
      <c r="H90" s="72"/>
      <c r="I90" s="156"/>
    </row>
    <row r="91" spans="1:9" s="157" customFormat="1" ht="13.5" customHeight="1">
      <c r="A91" s="64"/>
      <c r="B91" s="111"/>
      <c r="C91" s="111" t="s">
        <v>85</v>
      </c>
      <c r="D91" s="76"/>
      <c r="E91" s="65"/>
      <c r="F91" s="142"/>
      <c r="G91" s="72"/>
      <c r="H91" s="72"/>
      <c r="I91" s="156"/>
    </row>
    <row r="92" spans="1:5" ht="12.75">
      <c r="A92" s="64"/>
      <c r="B92" s="111"/>
      <c r="D92" s="76"/>
      <c r="E92" s="65"/>
    </row>
    <row r="93" spans="1:9" s="157" customFormat="1" ht="13.5" customHeight="1">
      <c r="A93" s="158"/>
      <c r="B93" s="159"/>
      <c r="C93" s="111"/>
      <c r="D93" s="76"/>
      <c r="E93" s="65"/>
      <c r="F93" s="142"/>
      <c r="G93" s="72"/>
      <c r="H93" s="72"/>
      <c r="I93" s="156"/>
    </row>
    <row r="94" spans="1:9" s="157" customFormat="1" ht="13.5" customHeight="1">
      <c r="A94" s="158"/>
      <c r="B94" s="159"/>
      <c r="C94" s="111" t="s">
        <v>87</v>
      </c>
      <c r="D94" s="76"/>
      <c r="E94" s="65"/>
      <c r="F94" s="142"/>
      <c r="G94" s="72"/>
      <c r="H94" s="72"/>
      <c r="I94" s="156"/>
    </row>
    <row r="95" spans="1:9" s="157" customFormat="1" ht="13.5" customHeight="1">
      <c r="A95" s="158"/>
      <c r="B95" s="159"/>
      <c r="C95" s="111" t="s">
        <v>88</v>
      </c>
      <c r="D95" s="76"/>
      <c r="E95" s="65"/>
      <c r="F95" s="142"/>
      <c r="G95" s="72"/>
      <c r="H95" s="72"/>
      <c r="I95" s="156"/>
    </row>
    <row r="96" spans="1:9" s="157" customFormat="1" ht="13.5" customHeight="1">
      <c r="A96" s="158"/>
      <c r="B96" s="159"/>
      <c r="C96" s="111"/>
      <c r="D96" s="76"/>
      <c r="E96" s="65"/>
      <c r="F96" s="142"/>
      <c r="G96" s="72"/>
      <c r="H96" s="72"/>
      <c r="I96" s="156"/>
    </row>
    <row r="97" spans="1:5" ht="12.75">
      <c r="A97" s="64"/>
      <c r="B97" s="33"/>
      <c r="D97" s="76"/>
      <c r="E97" s="65"/>
    </row>
    <row r="98" spans="1:5" ht="12.75">
      <c r="A98" s="64"/>
      <c r="B98" s="33"/>
      <c r="C98" s="157"/>
      <c r="D98" s="76"/>
      <c r="E98" s="65"/>
    </row>
    <row r="99" spans="1:5" ht="12.75">
      <c r="A99" s="64"/>
      <c r="B99" s="33"/>
      <c r="C99" s="157"/>
      <c r="D99" s="76"/>
      <c r="E99" s="65"/>
    </row>
    <row r="100" spans="1:5" ht="12.75">
      <c r="A100" s="64"/>
      <c r="B100" s="33"/>
      <c r="D100" s="76"/>
      <c r="E100" s="65"/>
    </row>
    <row r="101" spans="1:5" ht="12.75">
      <c r="A101" s="64"/>
      <c r="B101" s="33"/>
      <c r="D101" s="76"/>
      <c r="E101" s="65"/>
    </row>
    <row r="102" spans="1:5" ht="12.75">
      <c r="A102" s="64">
        <v>35544</v>
      </c>
      <c r="B102" s="111" t="s">
        <v>89</v>
      </c>
      <c r="C102" s="111" t="s">
        <v>86</v>
      </c>
      <c r="D102" s="76"/>
      <c r="E102" s="65"/>
    </row>
    <row r="103" ht="12.75">
      <c r="D103" s="76"/>
    </row>
    <row r="104" spans="1:3" ht="12.75">
      <c r="A104" s="64">
        <v>35521</v>
      </c>
      <c r="B104" s="111" t="s">
        <v>89</v>
      </c>
      <c r="C104" s="111" t="s">
        <v>84</v>
      </c>
    </row>
    <row r="105" spans="1:3" ht="12.75">
      <c r="A105" s="64"/>
      <c r="B105" s="33"/>
      <c r="C105" s="111" t="s">
        <v>90</v>
      </c>
    </row>
    <row r="106" spans="1:2" ht="12.75">
      <c r="A106" s="64"/>
      <c r="B106" s="33"/>
    </row>
    <row r="107" spans="1:3" ht="12.75">
      <c r="A107" s="64">
        <v>35523</v>
      </c>
      <c r="B107" s="111" t="s">
        <v>89</v>
      </c>
      <c r="C107" s="111" t="s">
        <v>87</v>
      </c>
    </row>
    <row r="108" spans="1:3" ht="12.75">
      <c r="A108" s="64"/>
      <c r="B108" s="111"/>
      <c r="C108" s="111" t="s">
        <v>88</v>
      </c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C1304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8515625" style="24" customWidth="1"/>
    <col min="2" max="2" width="14.140625" style="24" customWidth="1"/>
    <col min="3" max="3" width="9.140625" style="140" customWidth="1"/>
    <col min="4" max="4" width="10.8515625" style="163" bestFit="1" customWidth="1"/>
    <col min="5" max="5" width="14.8515625" style="163" bestFit="1" customWidth="1"/>
    <col min="6" max="6" width="14.7109375" style="163" customWidth="1"/>
    <col min="7" max="7" width="1.57421875" style="24" customWidth="1"/>
    <col min="8" max="8" width="11.140625" style="164" customWidth="1"/>
    <col min="9" max="9" width="9.7109375" style="24" bestFit="1" customWidth="1"/>
    <col min="10" max="10" width="11.57421875" style="149" customWidth="1"/>
    <col min="11" max="11" width="0.85546875" style="149" customWidth="1"/>
    <col min="12" max="12" width="22.7109375" style="61" customWidth="1"/>
    <col min="13" max="16384" width="9.140625" style="24" customWidth="1"/>
  </cols>
  <sheetData>
    <row r="1" spans="1:12" ht="25.5">
      <c r="A1" s="80" t="s">
        <v>91</v>
      </c>
      <c r="B1" s="32"/>
      <c r="H1" s="24"/>
      <c r="L1" s="344" t="s">
        <v>1008</v>
      </c>
    </row>
    <row r="2" spans="1:8" ht="15.75">
      <c r="A2" s="166"/>
      <c r="B2" s="166"/>
      <c r="H2" s="24"/>
    </row>
    <row r="3" spans="3:12" s="45" customFormat="1" ht="12" customHeight="1">
      <c r="C3" s="72"/>
      <c r="D3" s="167" t="s">
        <v>38</v>
      </c>
      <c r="E3" s="168"/>
      <c r="F3" s="168"/>
      <c r="H3" s="169" t="s">
        <v>34</v>
      </c>
      <c r="I3" s="93" t="s">
        <v>92</v>
      </c>
      <c r="J3" s="170" t="s">
        <v>41</v>
      </c>
      <c r="L3" s="71" t="s">
        <v>34</v>
      </c>
    </row>
    <row r="4" spans="3:12" s="45" customFormat="1" ht="12" customHeight="1">
      <c r="C4" s="353" t="s">
        <v>93</v>
      </c>
      <c r="D4" s="172" t="s">
        <v>41</v>
      </c>
      <c r="E4" s="173"/>
      <c r="F4" s="173" t="s">
        <v>41</v>
      </c>
      <c r="H4" s="169" t="s">
        <v>37</v>
      </c>
      <c r="I4" s="174" t="s">
        <v>94</v>
      </c>
      <c r="J4" s="170" t="s">
        <v>45</v>
      </c>
      <c r="K4" s="170"/>
      <c r="L4" s="71" t="s">
        <v>95</v>
      </c>
    </row>
    <row r="5" spans="1:12" s="45" customFormat="1" ht="12">
      <c r="A5" s="175" t="s">
        <v>50</v>
      </c>
      <c r="B5" s="175"/>
      <c r="C5" s="354" t="s">
        <v>96</v>
      </c>
      <c r="D5" s="176" t="s">
        <v>44</v>
      </c>
      <c r="E5" s="177" t="s">
        <v>43</v>
      </c>
      <c r="F5" s="177" t="s">
        <v>45</v>
      </c>
      <c r="G5" s="178"/>
      <c r="H5" s="179" t="s">
        <v>42</v>
      </c>
      <c r="I5" s="101">
        <v>37072</v>
      </c>
      <c r="J5" s="180" t="s">
        <v>97</v>
      </c>
      <c r="K5" s="180"/>
      <c r="L5" s="99" t="s">
        <v>98</v>
      </c>
    </row>
    <row r="6" spans="3:12" s="45" customFormat="1" ht="12.75">
      <c r="C6" s="140"/>
      <c r="D6" s="172"/>
      <c r="E6" s="173"/>
      <c r="F6" s="173"/>
      <c r="H6" s="181"/>
      <c r="I6" s="174"/>
      <c r="J6" s="115"/>
      <c r="K6" s="115"/>
      <c r="L6" s="111"/>
    </row>
    <row r="7" spans="1:12" s="45" customFormat="1" ht="18">
      <c r="A7" s="268" t="s">
        <v>99</v>
      </c>
      <c r="B7" s="31"/>
      <c r="C7" s="140"/>
      <c r="D7" s="172"/>
      <c r="E7" s="173"/>
      <c r="F7" s="173"/>
      <c r="H7" s="181"/>
      <c r="I7" s="174"/>
      <c r="J7" s="115"/>
      <c r="K7" s="115"/>
      <c r="L7" s="111"/>
    </row>
    <row r="8" spans="3:12" s="45" customFormat="1" ht="12.75">
      <c r="C8" s="140"/>
      <c r="D8" s="172"/>
      <c r="E8" s="173"/>
      <c r="F8" s="173"/>
      <c r="H8" s="181"/>
      <c r="I8" s="174"/>
      <c r="J8" s="115"/>
      <c r="K8" s="115"/>
      <c r="L8" s="111"/>
    </row>
    <row r="9" spans="1:12" ht="12.75">
      <c r="A9" s="188" t="s">
        <v>869</v>
      </c>
      <c r="B9" s="73"/>
      <c r="C9" s="201" t="s">
        <v>130</v>
      </c>
      <c r="D9" s="182">
        <v>10</v>
      </c>
      <c r="E9" s="182">
        <v>2715.06</v>
      </c>
      <c r="F9" s="182">
        <v>279605</v>
      </c>
      <c r="G9" s="75"/>
      <c r="H9" s="183">
        <v>1.0235</v>
      </c>
      <c r="I9" s="212">
        <v>1</v>
      </c>
      <c r="J9" s="182">
        <v>102350000</v>
      </c>
      <c r="K9" s="122"/>
      <c r="L9" s="185" t="s">
        <v>1208</v>
      </c>
    </row>
    <row r="10" spans="1:12" ht="12.75">
      <c r="A10" s="186" t="s">
        <v>870</v>
      </c>
      <c r="B10" s="73"/>
      <c r="C10" s="201"/>
      <c r="D10" s="182"/>
      <c r="E10" s="182"/>
      <c r="F10" s="182"/>
      <c r="G10" s="75"/>
      <c r="H10" s="183"/>
      <c r="I10" s="212"/>
      <c r="J10" s="182"/>
      <c r="K10" s="122"/>
      <c r="L10" s="185"/>
    </row>
    <row r="11" spans="1:12" ht="12.75">
      <c r="A11" s="186" t="s">
        <v>625</v>
      </c>
      <c r="B11" s="73"/>
      <c r="C11" s="201"/>
      <c r="D11" s="182"/>
      <c r="E11" s="182"/>
      <c r="F11" s="182"/>
      <c r="G11" s="75"/>
      <c r="H11" s="183"/>
      <c r="I11" s="212"/>
      <c r="J11" s="182"/>
      <c r="K11" s="122"/>
      <c r="L11" s="185"/>
    </row>
    <row r="12" spans="1:12" ht="25.5" customHeight="1">
      <c r="A12" s="73" t="s">
        <v>100</v>
      </c>
      <c r="B12" s="73"/>
      <c r="C12" s="201" t="s">
        <v>101</v>
      </c>
      <c r="D12" s="182">
        <v>337</v>
      </c>
      <c r="E12" s="182">
        <v>364435.06</v>
      </c>
      <c r="F12" s="182">
        <v>73064952</v>
      </c>
      <c r="G12" s="75"/>
      <c r="H12" s="183">
        <v>2.9497142952000006</v>
      </c>
      <c r="I12" s="184">
        <v>0.34</v>
      </c>
      <c r="J12" s="182">
        <v>867563028</v>
      </c>
      <c r="K12" s="122"/>
      <c r="L12" s="185" t="s">
        <v>1209</v>
      </c>
    </row>
    <row r="13" spans="1:12" ht="12.75">
      <c r="A13" s="186" t="s">
        <v>102</v>
      </c>
      <c r="B13" s="73"/>
      <c r="C13" s="355"/>
      <c r="D13" s="182"/>
      <c r="E13" s="182"/>
      <c r="F13" s="182"/>
      <c r="G13" s="75"/>
      <c r="H13" s="183"/>
      <c r="I13" s="187"/>
      <c r="J13" s="182"/>
      <c r="K13" s="122"/>
      <c r="L13" s="185"/>
    </row>
    <row r="14" spans="1:12" ht="12.75">
      <c r="A14" s="188" t="s">
        <v>526</v>
      </c>
      <c r="B14" s="188"/>
      <c r="C14" s="201">
        <v>53</v>
      </c>
      <c r="D14" s="182">
        <v>2</v>
      </c>
      <c r="E14" s="182">
        <v>2668</v>
      </c>
      <c r="F14" s="182">
        <v>3260</v>
      </c>
      <c r="G14" s="75"/>
      <c r="H14" s="189">
        <v>4.703222965</v>
      </c>
      <c r="I14" s="187">
        <v>80.5</v>
      </c>
      <c r="J14" s="182">
        <v>5842513</v>
      </c>
      <c r="K14" s="122"/>
      <c r="L14" s="185" t="s">
        <v>1210</v>
      </c>
    </row>
    <row r="15" spans="1:12" s="45" customFormat="1" ht="12">
      <c r="A15" s="75"/>
      <c r="B15" s="75"/>
      <c r="C15" s="201"/>
      <c r="D15" s="182"/>
      <c r="E15" s="182"/>
      <c r="F15" s="182"/>
      <c r="G15" s="75"/>
      <c r="H15" s="190"/>
      <c r="I15" s="191"/>
      <c r="J15" s="182"/>
      <c r="K15" s="122"/>
      <c r="L15" s="185"/>
    </row>
    <row r="16" spans="1:12" ht="12.75">
      <c r="A16" s="188" t="s">
        <v>1030</v>
      </c>
      <c r="B16" s="188"/>
      <c r="C16" s="201">
        <v>87</v>
      </c>
      <c r="D16" s="182">
        <v>50</v>
      </c>
      <c r="E16" s="182">
        <v>275485.76</v>
      </c>
      <c r="F16" s="182">
        <v>21393758</v>
      </c>
      <c r="G16" s="75"/>
      <c r="H16" s="189">
        <v>1.55</v>
      </c>
      <c r="I16" s="187">
        <v>1.25</v>
      </c>
      <c r="J16" s="182">
        <v>124000000</v>
      </c>
      <c r="K16" s="122"/>
      <c r="L16" s="185" t="s">
        <v>1211</v>
      </c>
    </row>
    <row r="17" spans="1:12" s="45" customFormat="1" ht="12">
      <c r="A17" s="75"/>
      <c r="B17" s="75"/>
      <c r="C17" s="201"/>
      <c r="D17" s="182"/>
      <c r="E17" s="182"/>
      <c r="F17" s="182"/>
      <c r="G17" s="75"/>
      <c r="H17" s="190"/>
      <c r="I17" s="191"/>
      <c r="J17" s="182"/>
      <c r="K17" s="122"/>
      <c r="L17" s="185"/>
    </row>
    <row r="18" spans="1:12" ht="12.75">
      <c r="A18" s="188" t="s">
        <v>104</v>
      </c>
      <c r="B18" s="188"/>
      <c r="C18" s="201" t="s">
        <v>101</v>
      </c>
      <c r="D18" s="182">
        <v>54</v>
      </c>
      <c r="E18" s="182">
        <v>1165805.3</v>
      </c>
      <c r="F18" s="182">
        <v>302091</v>
      </c>
      <c r="G18" s="75"/>
      <c r="H18" s="183">
        <v>59.2550532</v>
      </c>
      <c r="I18" s="187">
        <v>315</v>
      </c>
      <c r="J18" s="182">
        <v>18811128</v>
      </c>
      <c r="K18" s="122"/>
      <c r="L18" s="185" t="s">
        <v>1212</v>
      </c>
    </row>
    <row r="19" spans="1:12" ht="12.75">
      <c r="A19" s="188"/>
      <c r="B19" s="188"/>
      <c r="C19" s="201"/>
      <c r="D19" s="182"/>
      <c r="E19" s="182"/>
      <c r="F19" s="182"/>
      <c r="G19" s="75"/>
      <c r="H19" s="183"/>
      <c r="I19" s="187"/>
      <c r="J19" s="182"/>
      <c r="K19" s="122"/>
      <c r="L19" s="185"/>
    </row>
    <row r="20" spans="1:12" ht="12.75">
      <c r="A20" s="188" t="s">
        <v>508</v>
      </c>
      <c r="B20" s="188"/>
      <c r="C20" s="201">
        <v>85</v>
      </c>
      <c r="D20" s="182">
        <v>8</v>
      </c>
      <c r="E20" s="182">
        <v>49382.5</v>
      </c>
      <c r="F20" s="182">
        <v>15750</v>
      </c>
      <c r="G20" s="75"/>
      <c r="H20" s="183">
        <v>9.357149875</v>
      </c>
      <c r="I20" s="187">
        <v>327.5</v>
      </c>
      <c r="J20" s="182">
        <v>2857145</v>
      </c>
      <c r="K20" s="122"/>
      <c r="L20" s="185" t="s">
        <v>1213</v>
      </c>
    </row>
    <row r="21" spans="1:12" ht="12.75">
      <c r="A21" s="188"/>
      <c r="B21" s="188"/>
      <c r="C21" s="201"/>
      <c r="D21" s="182"/>
      <c r="E21" s="182"/>
      <c r="F21" s="182"/>
      <c r="G21" s="75"/>
      <c r="H21" s="183"/>
      <c r="I21" s="187"/>
      <c r="J21" s="182"/>
      <c r="K21" s="122"/>
      <c r="L21" s="185"/>
    </row>
    <row r="22" spans="1:12" ht="12.75">
      <c r="A22" s="188" t="s">
        <v>517</v>
      </c>
      <c r="B22" s="188"/>
      <c r="C22" s="201">
        <v>51</v>
      </c>
      <c r="D22" s="182">
        <v>24</v>
      </c>
      <c r="E22" s="182">
        <v>76757.68</v>
      </c>
      <c r="F22" s="182">
        <v>3512293</v>
      </c>
      <c r="G22" s="75"/>
      <c r="H22" s="183">
        <v>1.7914757025</v>
      </c>
      <c r="I22" s="187">
        <v>2.75</v>
      </c>
      <c r="J22" s="182">
        <v>65144571</v>
      </c>
      <c r="K22" s="122"/>
      <c r="L22" s="185" t="s">
        <v>1214</v>
      </c>
    </row>
    <row r="23" spans="1:12" ht="12.75">
      <c r="A23" s="188"/>
      <c r="B23" s="188"/>
      <c r="C23" s="201"/>
      <c r="D23" s="182"/>
      <c r="E23" s="182"/>
      <c r="F23" s="182"/>
      <c r="G23" s="75"/>
      <c r="H23" s="183"/>
      <c r="I23" s="187"/>
      <c r="J23" s="182"/>
      <c r="K23" s="122"/>
      <c r="L23" s="185"/>
    </row>
    <row r="24" spans="1:12" ht="24.75" customHeight="1">
      <c r="A24" s="188" t="s">
        <v>1042</v>
      </c>
      <c r="B24" s="188"/>
      <c r="C24" s="201">
        <v>52</v>
      </c>
      <c r="D24" s="182">
        <v>16</v>
      </c>
      <c r="E24" s="182">
        <v>13199.21</v>
      </c>
      <c r="F24" s="182">
        <v>253049</v>
      </c>
      <c r="G24" s="75"/>
      <c r="H24" s="183">
        <v>2.4302963475</v>
      </c>
      <c r="I24" s="187">
        <v>5.25</v>
      </c>
      <c r="J24" s="182">
        <v>46291359</v>
      </c>
      <c r="K24" s="122"/>
      <c r="L24" s="185" t="s">
        <v>1215</v>
      </c>
    </row>
    <row r="25" spans="1:12" ht="12.75">
      <c r="A25" s="188"/>
      <c r="B25" s="188"/>
      <c r="C25" s="201"/>
      <c r="D25" s="182"/>
      <c r="E25" s="182"/>
      <c r="F25" s="182"/>
      <c r="G25" s="75"/>
      <c r="H25" s="183"/>
      <c r="I25" s="187"/>
      <c r="J25" s="182"/>
      <c r="K25" s="122"/>
      <c r="L25" s="185"/>
    </row>
    <row r="26" spans="1:12" ht="12.75">
      <c r="A26" s="188" t="s">
        <v>480</v>
      </c>
      <c r="B26" s="188"/>
      <c r="C26" s="201">
        <v>87</v>
      </c>
      <c r="D26" s="182">
        <v>16</v>
      </c>
      <c r="E26" s="182">
        <v>21437.61</v>
      </c>
      <c r="F26" s="182">
        <v>121425</v>
      </c>
      <c r="G26" s="75"/>
      <c r="H26" s="183">
        <v>2.3812415</v>
      </c>
      <c r="I26" s="187">
        <v>19</v>
      </c>
      <c r="J26" s="182">
        <v>12532850</v>
      </c>
      <c r="K26" s="122"/>
      <c r="L26" s="185" t="s">
        <v>1216</v>
      </c>
    </row>
    <row r="27" spans="1:12" ht="12.75">
      <c r="A27" s="188"/>
      <c r="B27" s="188"/>
      <c r="C27" s="201"/>
      <c r="D27" s="182"/>
      <c r="E27" s="182"/>
      <c r="F27" s="182"/>
      <c r="G27" s="75"/>
      <c r="H27" s="183"/>
      <c r="I27" s="182"/>
      <c r="J27" s="182"/>
      <c r="K27" s="122"/>
      <c r="L27" s="185"/>
    </row>
    <row r="28" spans="1:12" ht="12.75">
      <c r="A28" s="73" t="s">
        <v>105</v>
      </c>
      <c r="B28" s="73"/>
      <c r="C28" s="201" t="s">
        <v>106</v>
      </c>
      <c r="D28" s="182">
        <v>37</v>
      </c>
      <c r="E28" s="182">
        <v>57635.22</v>
      </c>
      <c r="F28" s="182">
        <v>107124</v>
      </c>
      <c r="G28" s="75"/>
      <c r="H28" s="183">
        <v>11.707512</v>
      </c>
      <c r="I28" s="187">
        <v>48.5</v>
      </c>
      <c r="J28" s="182">
        <v>24139200</v>
      </c>
      <c r="K28" s="122"/>
      <c r="L28" s="185" t="s">
        <v>1217</v>
      </c>
    </row>
    <row r="29" spans="1:12" ht="12.75" customHeight="1">
      <c r="A29" s="186"/>
      <c r="B29" s="186"/>
      <c r="C29" s="201"/>
      <c r="D29" s="182"/>
      <c r="E29" s="182"/>
      <c r="F29" s="182"/>
      <c r="G29" s="192"/>
      <c r="H29" s="193"/>
      <c r="I29" s="194"/>
      <c r="J29" s="182"/>
      <c r="K29" s="122"/>
      <c r="L29" s="185"/>
    </row>
    <row r="30" spans="1:12" ht="12.75">
      <c r="A30" s="188" t="s">
        <v>1056</v>
      </c>
      <c r="B30" s="188"/>
      <c r="C30" s="201">
        <v>87</v>
      </c>
      <c r="D30" s="182">
        <v>1</v>
      </c>
      <c r="E30" s="182">
        <v>2800</v>
      </c>
      <c r="F30" s="182">
        <v>10000</v>
      </c>
      <c r="G30" s="75"/>
      <c r="H30" s="198" t="s">
        <v>70</v>
      </c>
      <c r="I30" s="187" t="s">
        <v>70</v>
      </c>
      <c r="J30" s="182">
        <v>8100000</v>
      </c>
      <c r="K30" s="122"/>
      <c r="L30" s="185" t="s">
        <v>1218</v>
      </c>
    </row>
    <row r="31" spans="1:12" ht="12.75">
      <c r="A31" s="195" t="s">
        <v>1057</v>
      </c>
      <c r="B31" s="188"/>
      <c r="C31" s="201"/>
      <c r="D31" s="182"/>
      <c r="E31" s="182"/>
      <c r="F31" s="182"/>
      <c r="G31" s="75"/>
      <c r="H31" s="183"/>
      <c r="I31" s="182"/>
      <c r="J31" s="182"/>
      <c r="K31" s="122"/>
      <c r="L31" s="185"/>
    </row>
    <row r="32" spans="1:12" ht="12.75">
      <c r="A32" s="188" t="s">
        <v>691</v>
      </c>
      <c r="B32" s="188"/>
      <c r="C32" s="201">
        <v>93</v>
      </c>
      <c r="D32" s="182">
        <v>145</v>
      </c>
      <c r="E32" s="182">
        <v>667834.48</v>
      </c>
      <c r="F32" s="182">
        <v>1522789</v>
      </c>
      <c r="G32" s="75"/>
      <c r="H32" s="183">
        <v>9.831372705</v>
      </c>
      <c r="I32" s="187">
        <v>38.5</v>
      </c>
      <c r="J32" s="182">
        <v>25536033</v>
      </c>
      <c r="K32" s="122"/>
      <c r="L32" s="185" t="s">
        <v>1219</v>
      </c>
    </row>
    <row r="33" spans="1:12" ht="12.75" customHeight="1">
      <c r="A33" s="186"/>
      <c r="B33" s="186"/>
      <c r="C33" s="201"/>
      <c r="D33" s="182"/>
      <c r="E33" s="182"/>
      <c r="F33" s="182"/>
      <c r="G33" s="192"/>
      <c r="H33" s="193"/>
      <c r="I33" s="194"/>
      <c r="J33" s="182"/>
      <c r="K33" s="122"/>
      <c r="L33" s="185"/>
    </row>
    <row r="34" spans="1:12" ht="24.75" customHeight="1">
      <c r="A34" s="356" t="s">
        <v>797</v>
      </c>
      <c r="B34" s="356"/>
      <c r="C34" s="201">
        <v>97</v>
      </c>
      <c r="D34" s="182">
        <v>110</v>
      </c>
      <c r="E34" s="182">
        <v>148404.63</v>
      </c>
      <c r="F34" s="182">
        <v>2874527</v>
      </c>
      <c r="G34" s="75"/>
      <c r="H34" s="183">
        <v>8.222838015</v>
      </c>
      <c r="I34" s="187">
        <v>5.25</v>
      </c>
      <c r="J34" s="182">
        <v>156625486</v>
      </c>
      <c r="K34" s="122"/>
      <c r="L34" s="185" t="s">
        <v>1209</v>
      </c>
    </row>
    <row r="35" spans="1:12" ht="12.75" customHeight="1">
      <c r="A35" s="186"/>
      <c r="B35" s="186"/>
      <c r="C35" s="201"/>
      <c r="D35" s="182"/>
      <c r="E35" s="182"/>
      <c r="F35" s="182"/>
      <c r="G35" s="192"/>
      <c r="H35" s="193"/>
      <c r="I35" s="194"/>
      <c r="J35" s="182"/>
      <c r="K35" s="122"/>
      <c r="L35" s="185"/>
    </row>
    <row r="36" spans="1:12" ht="25.5" customHeight="1">
      <c r="A36" s="188" t="s">
        <v>542</v>
      </c>
      <c r="B36" s="188"/>
      <c r="C36" s="201">
        <v>87</v>
      </c>
      <c r="D36" s="182">
        <v>152</v>
      </c>
      <c r="E36" s="182">
        <v>218396.44</v>
      </c>
      <c r="F36" s="182">
        <v>4233549</v>
      </c>
      <c r="G36" s="75"/>
      <c r="H36" s="183">
        <v>11.8989553425</v>
      </c>
      <c r="I36" s="187">
        <v>4.75</v>
      </c>
      <c r="J36" s="182">
        <v>250504323</v>
      </c>
      <c r="K36" s="122"/>
      <c r="L36" s="185" t="s">
        <v>1220</v>
      </c>
    </row>
    <row r="37" spans="1:12" ht="12.75">
      <c r="A37" s="188"/>
      <c r="B37" s="188"/>
      <c r="C37" s="201"/>
      <c r="D37" s="182"/>
      <c r="E37" s="182"/>
      <c r="F37" s="182"/>
      <c r="G37" s="75"/>
      <c r="H37" s="183"/>
      <c r="I37" s="187"/>
      <c r="J37" s="182"/>
      <c r="K37" s="122"/>
      <c r="L37" s="185"/>
    </row>
    <row r="38" spans="1:12" ht="12.75">
      <c r="A38" s="188" t="s">
        <v>603</v>
      </c>
      <c r="B38" s="188"/>
      <c r="C38" s="201">
        <v>51</v>
      </c>
      <c r="D38" s="182">
        <v>108</v>
      </c>
      <c r="E38" s="182">
        <v>734789.97</v>
      </c>
      <c r="F38" s="182">
        <v>283963</v>
      </c>
      <c r="G38" s="75"/>
      <c r="H38" s="183">
        <v>20.153357835</v>
      </c>
      <c r="I38" s="187">
        <v>261.5</v>
      </c>
      <c r="J38" s="182">
        <v>7706829</v>
      </c>
      <c r="K38" s="122"/>
      <c r="L38" s="185" t="s">
        <v>1218</v>
      </c>
    </row>
    <row r="39" spans="1:12" ht="12.75">
      <c r="A39" s="188"/>
      <c r="B39" s="188"/>
      <c r="C39" s="201"/>
      <c r="D39" s="182"/>
      <c r="E39" s="182"/>
      <c r="F39" s="182"/>
      <c r="G39" s="75"/>
      <c r="H39" s="183"/>
      <c r="I39" s="182"/>
      <c r="J39" s="182"/>
      <c r="K39" s="122"/>
      <c r="L39" s="185"/>
    </row>
    <row r="40" spans="1:12" ht="12.75">
      <c r="A40" s="188" t="s">
        <v>107</v>
      </c>
      <c r="B40" s="188"/>
      <c r="C40" s="201">
        <v>4</v>
      </c>
      <c r="D40" s="182">
        <v>31</v>
      </c>
      <c r="E40" s="182">
        <v>23371.92</v>
      </c>
      <c r="F40" s="182">
        <v>971488</v>
      </c>
      <c r="G40" s="75"/>
      <c r="H40" s="183">
        <v>3.2983195</v>
      </c>
      <c r="I40" s="187">
        <v>2.5</v>
      </c>
      <c r="J40" s="182">
        <v>131932780</v>
      </c>
      <c r="K40" s="122"/>
      <c r="L40" s="185" t="s">
        <v>1221</v>
      </c>
    </row>
    <row r="41" spans="1:12" ht="12.75">
      <c r="A41" s="188"/>
      <c r="B41" s="188"/>
      <c r="C41" s="201"/>
      <c r="D41" s="182"/>
      <c r="E41" s="182"/>
      <c r="F41" s="182"/>
      <c r="G41" s="75"/>
      <c r="H41" s="183"/>
      <c r="I41" s="194"/>
      <c r="J41" s="182"/>
      <c r="K41" s="122"/>
      <c r="L41" s="185"/>
    </row>
    <row r="42" spans="1:12" ht="12.75">
      <c r="A42" s="73" t="s">
        <v>755</v>
      </c>
      <c r="B42" s="73"/>
      <c r="C42" s="201">
        <v>59</v>
      </c>
      <c r="D42" s="182">
        <v>1</v>
      </c>
      <c r="E42" s="182">
        <v>4187.5</v>
      </c>
      <c r="F42" s="182">
        <v>25000</v>
      </c>
      <c r="G42" s="75"/>
      <c r="H42" s="183">
        <v>1.088</v>
      </c>
      <c r="I42" s="187">
        <v>16</v>
      </c>
      <c r="J42" s="182">
        <v>6800000</v>
      </c>
      <c r="K42" s="122"/>
      <c r="L42" s="185" t="s">
        <v>1211</v>
      </c>
    </row>
    <row r="43" spans="1:12" ht="12.75" customHeight="1">
      <c r="A43" s="186"/>
      <c r="B43" s="186"/>
      <c r="C43" s="201"/>
      <c r="D43" s="182"/>
      <c r="E43" s="182"/>
      <c r="F43" s="182"/>
      <c r="G43" s="192"/>
      <c r="H43" s="193"/>
      <c r="I43" s="194"/>
      <c r="J43" s="182"/>
      <c r="K43" s="122"/>
      <c r="L43" s="185"/>
    </row>
    <row r="44" spans="1:12" ht="12.75">
      <c r="A44" s="188" t="s">
        <v>108</v>
      </c>
      <c r="B44" s="188"/>
      <c r="C44" s="201" t="s">
        <v>109</v>
      </c>
      <c r="D44" s="182">
        <v>154</v>
      </c>
      <c r="E44" s="182">
        <v>2050396.83</v>
      </c>
      <c r="F44" s="182">
        <v>4821527</v>
      </c>
      <c r="G44" s="75"/>
      <c r="H44" s="183">
        <v>21.17776191</v>
      </c>
      <c r="I44" s="187">
        <v>46.5</v>
      </c>
      <c r="J44" s="182">
        <v>45543574</v>
      </c>
      <c r="K44" s="122"/>
      <c r="L44" s="185" t="s">
        <v>1222</v>
      </c>
    </row>
    <row r="45" spans="1:12" ht="12.75">
      <c r="A45" s="188"/>
      <c r="B45" s="188"/>
      <c r="C45" s="201"/>
      <c r="D45" s="182"/>
      <c r="E45" s="182"/>
      <c r="F45" s="182"/>
      <c r="G45" s="75"/>
      <c r="H45" s="183"/>
      <c r="I45" s="187"/>
      <c r="J45" s="182"/>
      <c r="K45" s="122"/>
      <c r="L45" s="185"/>
    </row>
    <row r="46" spans="1:12" ht="24">
      <c r="A46" s="73" t="s">
        <v>1016</v>
      </c>
      <c r="B46" s="73"/>
      <c r="C46" s="201">
        <v>87</v>
      </c>
      <c r="D46" s="182">
        <v>53</v>
      </c>
      <c r="E46" s="182">
        <v>292851.41</v>
      </c>
      <c r="F46" s="182">
        <v>1767733</v>
      </c>
      <c r="G46" s="75"/>
      <c r="H46" s="189">
        <v>6.73539005</v>
      </c>
      <c r="I46" s="187">
        <v>16.25</v>
      </c>
      <c r="J46" s="182">
        <v>40494708</v>
      </c>
      <c r="K46" s="122"/>
      <c r="L46" s="185" t="s">
        <v>1223</v>
      </c>
    </row>
    <row r="47" spans="1:12" ht="12.75">
      <c r="A47" s="229" t="s">
        <v>1019</v>
      </c>
      <c r="B47" s="73"/>
      <c r="C47" s="201">
        <v>87</v>
      </c>
      <c r="D47" s="182">
        <v>1</v>
      </c>
      <c r="E47" s="182">
        <v>16750</v>
      </c>
      <c r="F47" s="182">
        <v>100000</v>
      </c>
      <c r="G47" s="75"/>
      <c r="H47" s="202" t="s">
        <v>70</v>
      </c>
      <c r="I47" s="204">
        <v>15.5</v>
      </c>
      <c r="J47" s="182">
        <v>1000000</v>
      </c>
      <c r="K47" s="122"/>
      <c r="L47" s="185" t="s">
        <v>1224</v>
      </c>
    </row>
    <row r="48" spans="1:12" ht="12.75" customHeight="1">
      <c r="A48" s="186"/>
      <c r="B48" s="186"/>
      <c r="C48" s="201"/>
      <c r="D48" s="182"/>
      <c r="E48" s="182"/>
      <c r="F48" s="182"/>
      <c r="G48" s="192"/>
      <c r="H48" s="193"/>
      <c r="I48" s="194"/>
      <c r="J48" s="182"/>
      <c r="K48" s="122"/>
      <c r="L48" s="185"/>
    </row>
    <row r="49" spans="1:12" ht="12.75">
      <c r="A49" s="188" t="s">
        <v>110</v>
      </c>
      <c r="B49" s="188"/>
      <c r="C49" s="201">
        <v>54</v>
      </c>
      <c r="D49" s="182">
        <v>3</v>
      </c>
      <c r="E49" s="182">
        <v>3526.03</v>
      </c>
      <c r="F49" s="182">
        <v>17301</v>
      </c>
      <c r="G49" s="75"/>
      <c r="H49" s="183">
        <v>1.3029</v>
      </c>
      <c r="I49" s="187">
        <v>21.5</v>
      </c>
      <c r="J49" s="182">
        <v>6060000</v>
      </c>
      <c r="K49" s="122"/>
      <c r="L49" s="185" t="s">
        <v>1225</v>
      </c>
    </row>
    <row r="50" spans="1:12" ht="12.75">
      <c r="A50" s="188"/>
      <c r="B50" s="188"/>
      <c r="C50" s="201"/>
      <c r="D50" s="182"/>
      <c r="E50" s="182"/>
      <c r="F50" s="182"/>
      <c r="G50" s="75"/>
      <c r="H50" s="183"/>
      <c r="I50" s="194"/>
      <c r="J50" s="182"/>
      <c r="K50" s="122"/>
      <c r="L50" s="185"/>
    </row>
    <row r="51" spans="1:12" ht="12.75">
      <c r="A51" s="188" t="s">
        <v>114</v>
      </c>
      <c r="B51" s="188"/>
      <c r="C51" s="201" t="s">
        <v>101</v>
      </c>
      <c r="D51" s="182">
        <v>198</v>
      </c>
      <c r="E51" s="182">
        <v>1195650.78</v>
      </c>
      <c r="F51" s="182">
        <v>1040133</v>
      </c>
      <c r="G51" s="75"/>
      <c r="H51" s="183">
        <v>50.79776919</v>
      </c>
      <c r="I51" s="187">
        <v>119</v>
      </c>
      <c r="J51" s="182">
        <v>42687201</v>
      </c>
      <c r="K51" s="122"/>
      <c r="L51" s="185" t="s">
        <v>1226</v>
      </c>
    </row>
    <row r="52" spans="1:12" ht="12.75">
      <c r="A52" s="195" t="s">
        <v>115</v>
      </c>
      <c r="B52" s="188"/>
      <c r="C52" s="201"/>
      <c r="D52" s="182"/>
      <c r="E52" s="182"/>
      <c r="F52" s="182"/>
      <c r="G52" s="75"/>
      <c r="H52" s="183"/>
      <c r="I52" s="187"/>
      <c r="J52" s="182"/>
      <c r="K52" s="122"/>
      <c r="L52" s="185"/>
    </row>
    <row r="53" spans="1:12" ht="12.75">
      <c r="A53" s="188" t="s">
        <v>112</v>
      </c>
      <c r="B53" s="188"/>
      <c r="C53" s="201" t="s">
        <v>113</v>
      </c>
      <c r="D53" s="182">
        <v>10</v>
      </c>
      <c r="E53" s="182">
        <v>15324.97</v>
      </c>
      <c r="F53" s="182">
        <v>30426</v>
      </c>
      <c r="G53" s="75"/>
      <c r="H53" s="183">
        <v>7.703026485</v>
      </c>
      <c r="I53" s="187">
        <v>55.5</v>
      </c>
      <c r="J53" s="182">
        <v>13879327</v>
      </c>
      <c r="K53" s="122"/>
      <c r="L53" s="185" t="s">
        <v>1227</v>
      </c>
    </row>
    <row r="54" spans="1:12" ht="12.75">
      <c r="A54" s="188"/>
      <c r="B54" s="188"/>
      <c r="C54" s="201"/>
      <c r="D54" s="182"/>
      <c r="E54" s="182"/>
      <c r="F54" s="182"/>
      <c r="G54" s="75"/>
      <c r="H54" s="183"/>
      <c r="I54" s="187"/>
      <c r="J54" s="182"/>
      <c r="K54" s="122"/>
      <c r="L54" s="185"/>
    </row>
    <row r="55" spans="1:12" ht="12.75">
      <c r="A55" s="188" t="s">
        <v>860</v>
      </c>
      <c r="B55" s="188"/>
      <c r="C55" s="201">
        <v>87</v>
      </c>
      <c r="D55" s="182">
        <v>6</v>
      </c>
      <c r="E55" s="182">
        <v>19660.18</v>
      </c>
      <c r="F55" s="182">
        <v>1409952</v>
      </c>
      <c r="G55" s="75"/>
      <c r="H55" s="183">
        <v>1.435262675</v>
      </c>
      <c r="I55" s="187">
        <v>1.75</v>
      </c>
      <c r="J55" s="182">
        <v>82015010</v>
      </c>
      <c r="K55" s="122"/>
      <c r="L55" s="185" t="s">
        <v>1228</v>
      </c>
    </row>
    <row r="56" spans="1:12" ht="12.75">
      <c r="A56" s="188"/>
      <c r="B56" s="188"/>
      <c r="C56" s="201"/>
      <c r="D56" s="182"/>
      <c r="E56" s="182"/>
      <c r="F56" s="182"/>
      <c r="G56" s="75"/>
      <c r="H56" s="183"/>
      <c r="I56" s="187"/>
      <c r="J56" s="182"/>
      <c r="K56" s="122"/>
      <c r="L56" s="185"/>
    </row>
    <row r="57" spans="1:12" ht="12.75">
      <c r="A57" s="188" t="s">
        <v>116</v>
      </c>
      <c r="B57" s="188"/>
      <c r="C57" s="201">
        <v>7</v>
      </c>
      <c r="D57" s="182">
        <v>24</v>
      </c>
      <c r="E57" s="182">
        <v>1213064.59</v>
      </c>
      <c r="F57" s="182">
        <v>4104872</v>
      </c>
      <c r="G57" s="75"/>
      <c r="H57" s="183">
        <v>13.4272334</v>
      </c>
      <c r="I57" s="187">
        <v>37</v>
      </c>
      <c r="J57" s="182">
        <v>36289820</v>
      </c>
      <c r="K57" s="122"/>
      <c r="L57" s="185" t="s">
        <v>1229</v>
      </c>
    </row>
    <row r="58" spans="1:12" ht="12.75">
      <c r="A58" s="188"/>
      <c r="B58" s="188"/>
      <c r="C58" s="201"/>
      <c r="D58" s="182"/>
      <c r="E58" s="182"/>
      <c r="F58" s="182"/>
      <c r="G58" s="75"/>
      <c r="H58" s="183"/>
      <c r="I58" s="194"/>
      <c r="J58" s="182"/>
      <c r="K58" s="122"/>
      <c r="L58" s="185"/>
    </row>
    <row r="59" spans="1:12" s="17" customFormat="1" ht="12.75">
      <c r="A59" s="188" t="s">
        <v>595</v>
      </c>
      <c r="B59" s="188"/>
      <c r="C59" s="201" t="s">
        <v>117</v>
      </c>
      <c r="D59" s="182">
        <v>32</v>
      </c>
      <c r="E59" s="182">
        <v>78475.42</v>
      </c>
      <c r="F59" s="182">
        <v>5928044</v>
      </c>
      <c r="G59" s="75"/>
      <c r="H59" s="183">
        <v>2.43407625</v>
      </c>
      <c r="I59" s="187">
        <v>1.5</v>
      </c>
      <c r="J59" s="182">
        <v>162271750</v>
      </c>
      <c r="K59" s="122"/>
      <c r="L59" s="185" t="s">
        <v>1230</v>
      </c>
    </row>
    <row r="60" spans="3:12" s="75" customFormat="1" ht="12">
      <c r="C60" s="201"/>
      <c r="D60" s="182"/>
      <c r="E60" s="182"/>
      <c r="F60" s="182"/>
      <c r="H60" s="183"/>
      <c r="I60" s="187"/>
      <c r="J60" s="182"/>
      <c r="K60" s="122"/>
      <c r="L60" s="185"/>
    </row>
    <row r="61" spans="1:12" s="17" customFormat="1" ht="12.75">
      <c r="A61" s="188" t="s">
        <v>118</v>
      </c>
      <c r="B61" s="188"/>
      <c r="C61" s="201" t="s">
        <v>119</v>
      </c>
      <c r="D61" s="182">
        <v>52</v>
      </c>
      <c r="E61" s="182">
        <v>93241</v>
      </c>
      <c r="F61" s="182">
        <v>424098</v>
      </c>
      <c r="G61" s="75"/>
      <c r="H61" s="183">
        <v>20.897579598811404</v>
      </c>
      <c r="I61" s="187">
        <v>23.251897462000002</v>
      </c>
      <c r="J61" s="182">
        <v>89874728</v>
      </c>
      <c r="K61" s="122"/>
      <c r="L61" s="185" t="s">
        <v>1231</v>
      </c>
    </row>
    <row r="62" spans="1:12" s="17" customFormat="1" ht="12.75">
      <c r="A62" s="195"/>
      <c r="B62" s="188"/>
      <c r="C62" s="201"/>
      <c r="D62" s="182"/>
      <c r="E62" s="182"/>
      <c r="F62" s="182"/>
      <c r="G62" s="75"/>
      <c r="H62" s="183"/>
      <c r="I62" s="194"/>
      <c r="J62" s="182"/>
      <c r="K62" s="122"/>
      <c r="L62" s="185"/>
    </row>
    <row r="63" spans="1:12" s="17" customFormat="1" ht="12.75">
      <c r="A63" s="188" t="s">
        <v>956</v>
      </c>
      <c r="B63" s="188"/>
      <c r="C63" s="201">
        <v>34</v>
      </c>
      <c r="D63" s="182">
        <v>217</v>
      </c>
      <c r="E63" s="182">
        <v>572598.19</v>
      </c>
      <c r="F63" s="182">
        <v>1137807</v>
      </c>
      <c r="G63" s="75"/>
      <c r="H63" s="183">
        <v>12.20068533</v>
      </c>
      <c r="I63" s="187">
        <v>53</v>
      </c>
      <c r="J63" s="182">
        <v>23020161</v>
      </c>
      <c r="K63" s="122"/>
      <c r="L63" s="185" t="s">
        <v>1232</v>
      </c>
    </row>
    <row r="64" spans="1:12" s="17" customFormat="1" ht="12.75">
      <c r="A64" s="195"/>
      <c r="B64" s="188"/>
      <c r="C64" s="201"/>
      <c r="D64" s="182"/>
      <c r="E64" s="182"/>
      <c r="F64" s="182"/>
      <c r="G64" s="75"/>
      <c r="H64" s="183"/>
      <c r="I64" s="194"/>
      <c r="J64" s="182"/>
      <c r="K64" s="122"/>
      <c r="L64" s="185"/>
    </row>
    <row r="65" spans="1:12" s="17" customFormat="1" ht="12.75">
      <c r="A65" s="188" t="s">
        <v>470</v>
      </c>
      <c r="B65" s="188"/>
      <c r="C65" s="201">
        <v>4</v>
      </c>
      <c r="D65" s="182">
        <v>441</v>
      </c>
      <c r="E65" s="182">
        <v>14592455.190000003</v>
      </c>
      <c r="F65" s="182">
        <v>4367723</v>
      </c>
      <c r="G65" s="75"/>
      <c r="H65" s="183">
        <v>229.96696157333312</v>
      </c>
      <c r="I65" s="187">
        <v>327.7739375460651</v>
      </c>
      <c r="J65" s="182">
        <v>70160234</v>
      </c>
      <c r="K65" s="122"/>
      <c r="L65" s="185" t="s">
        <v>476</v>
      </c>
    </row>
    <row r="66" spans="1:12" ht="12.75">
      <c r="A66" s="188"/>
      <c r="B66" s="188"/>
      <c r="C66" s="201"/>
      <c r="D66" s="182"/>
      <c r="E66" s="182"/>
      <c r="F66" s="182"/>
      <c r="G66" s="75"/>
      <c r="H66" s="183"/>
      <c r="I66" s="187"/>
      <c r="J66" s="182"/>
      <c r="K66" s="122"/>
      <c r="L66" s="185"/>
    </row>
    <row r="67" spans="1:12" ht="12.75">
      <c r="A67" s="188" t="s">
        <v>807</v>
      </c>
      <c r="B67" s="188"/>
      <c r="C67" s="201">
        <v>85</v>
      </c>
      <c r="D67" s="182">
        <v>60</v>
      </c>
      <c r="E67" s="182">
        <v>173961.29</v>
      </c>
      <c r="F67" s="182">
        <v>527583</v>
      </c>
      <c r="G67" s="75"/>
      <c r="H67" s="183">
        <v>20.067254485</v>
      </c>
      <c r="I67" s="187">
        <v>30.5</v>
      </c>
      <c r="J67" s="182">
        <v>65794277</v>
      </c>
      <c r="K67" s="122"/>
      <c r="L67" s="185" t="s">
        <v>1208</v>
      </c>
    </row>
    <row r="68" spans="1:12" ht="12.75">
      <c r="A68" s="195"/>
      <c r="B68" s="188"/>
      <c r="C68" s="201"/>
      <c r="D68" s="182"/>
      <c r="E68" s="182"/>
      <c r="F68" s="182"/>
      <c r="G68" s="75"/>
      <c r="H68" s="183"/>
      <c r="I68" s="194"/>
      <c r="J68" s="182"/>
      <c r="K68" s="122"/>
      <c r="L68" s="185"/>
    </row>
    <row r="69" spans="1:12" ht="12.75">
      <c r="A69" s="18" t="s">
        <v>1048</v>
      </c>
      <c r="B69" s="73"/>
      <c r="C69" s="201">
        <v>86</v>
      </c>
      <c r="D69" s="182">
        <v>6</v>
      </c>
      <c r="E69" s="182">
        <v>5055.9</v>
      </c>
      <c r="F69" s="182">
        <v>146000</v>
      </c>
      <c r="G69" s="75"/>
      <c r="H69" s="183">
        <v>2.1472827</v>
      </c>
      <c r="I69" s="212">
        <v>3</v>
      </c>
      <c r="J69" s="182">
        <v>71576090</v>
      </c>
      <c r="K69" s="122"/>
      <c r="L69" s="185" t="s">
        <v>1233</v>
      </c>
    </row>
    <row r="70" spans="1:12" ht="12.75" customHeight="1">
      <c r="A70" s="186" t="s">
        <v>147</v>
      </c>
      <c r="B70" s="73"/>
      <c r="C70" s="201">
        <v>86</v>
      </c>
      <c r="D70" s="182" t="s">
        <v>70</v>
      </c>
      <c r="E70" s="182" t="s">
        <v>70</v>
      </c>
      <c r="F70" s="182" t="s">
        <v>70</v>
      </c>
      <c r="G70" s="75"/>
      <c r="H70" s="182" t="s">
        <v>70</v>
      </c>
      <c r="I70" s="212" t="s">
        <v>70</v>
      </c>
      <c r="J70" s="182" t="s">
        <v>70</v>
      </c>
      <c r="K70" s="122"/>
      <c r="L70" s="206" t="s">
        <v>70</v>
      </c>
    </row>
    <row r="71" spans="1:12" ht="12.75">
      <c r="A71" s="186" t="s">
        <v>1049</v>
      </c>
      <c r="B71" s="73"/>
      <c r="C71" s="201"/>
      <c r="D71" s="182"/>
      <c r="E71" s="182"/>
      <c r="F71" s="182"/>
      <c r="G71" s="75"/>
      <c r="H71" s="183"/>
      <c r="I71" s="187"/>
      <c r="J71" s="182"/>
      <c r="K71" s="122"/>
      <c r="L71" s="185"/>
    </row>
    <row r="72" spans="1:12" ht="24">
      <c r="A72" s="188" t="s">
        <v>121</v>
      </c>
      <c r="B72" s="188"/>
      <c r="C72" s="201" t="s">
        <v>113</v>
      </c>
      <c r="D72" s="182">
        <v>791</v>
      </c>
      <c r="E72" s="182">
        <v>2027306.07</v>
      </c>
      <c r="F72" s="182">
        <v>17447657</v>
      </c>
      <c r="G72" s="75"/>
      <c r="H72" s="183">
        <v>33.7464418</v>
      </c>
      <c r="I72" s="187">
        <v>11.75</v>
      </c>
      <c r="J72" s="182">
        <v>287203760</v>
      </c>
      <c r="K72" s="122"/>
      <c r="L72" s="185" t="s">
        <v>1209</v>
      </c>
    </row>
    <row r="73" spans="1:12" ht="12.75">
      <c r="A73" s="188"/>
      <c r="B73" s="188"/>
      <c r="C73" s="201"/>
      <c r="D73" s="182"/>
      <c r="E73" s="182"/>
      <c r="F73" s="182"/>
      <c r="G73" s="75"/>
      <c r="H73" s="183"/>
      <c r="I73" s="194"/>
      <c r="J73" s="182"/>
      <c r="K73" s="122"/>
      <c r="L73" s="185"/>
    </row>
    <row r="74" spans="1:12" ht="12.75">
      <c r="A74" s="188" t="s">
        <v>958</v>
      </c>
      <c r="B74" s="188"/>
      <c r="C74" s="201">
        <v>86</v>
      </c>
      <c r="D74" s="182">
        <v>36</v>
      </c>
      <c r="E74" s="182">
        <v>350443.46</v>
      </c>
      <c r="F74" s="182">
        <v>1307293</v>
      </c>
      <c r="G74" s="75"/>
      <c r="H74" s="183">
        <v>13.50734308</v>
      </c>
      <c r="I74" s="187">
        <v>28</v>
      </c>
      <c r="J74" s="182">
        <v>48240511</v>
      </c>
      <c r="K74" s="122"/>
      <c r="L74" s="185" t="s">
        <v>1234</v>
      </c>
    </row>
    <row r="75" spans="1:12" ht="12.75">
      <c r="A75" s="195"/>
      <c r="B75" s="188"/>
      <c r="C75" s="201"/>
      <c r="D75" s="182"/>
      <c r="E75" s="182"/>
      <c r="F75" s="182"/>
      <c r="G75" s="75"/>
      <c r="H75" s="183"/>
      <c r="I75" s="194"/>
      <c r="J75" s="182"/>
      <c r="K75" s="122"/>
      <c r="L75" s="185"/>
    </row>
    <row r="76" spans="1:12" ht="39.75" customHeight="1">
      <c r="A76" s="188" t="s">
        <v>122</v>
      </c>
      <c r="B76" s="188"/>
      <c r="C76" s="201">
        <v>53</v>
      </c>
      <c r="D76" s="182">
        <v>318</v>
      </c>
      <c r="E76" s="182">
        <v>18098559.76</v>
      </c>
      <c r="F76" s="182">
        <v>8827037</v>
      </c>
      <c r="G76" s="75"/>
      <c r="H76" s="183">
        <v>193.86165484</v>
      </c>
      <c r="I76" s="187">
        <v>206.5</v>
      </c>
      <c r="J76" s="182">
        <v>93879736</v>
      </c>
      <c r="K76" s="122"/>
      <c r="L76" s="185" t="s">
        <v>18</v>
      </c>
    </row>
    <row r="77" spans="1:12" ht="12.75">
      <c r="A77" s="195"/>
      <c r="B77" s="188"/>
      <c r="C77" s="201"/>
      <c r="D77" s="182"/>
      <c r="E77" s="182"/>
      <c r="F77" s="182"/>
      <c r="G77" s="75"/>
      <c r="H77" s="198"/>
      <c r="I77" s="198"/>
      <c r="J77" s="182"/>
      <c r="K77" s="122"/>
      <c r="L77" s="185"/>
    </row>
    <row r="78" spans="1:12" ht="12.75">
      <c r="A78" s="195"/>
      <c r="B78" s="188"/>
      <c r="C78" s="201"/>
      <c r="D78" s="182"/>
      <c r="E78" s="182"/>
      <c r="F78" s="182"/>
      <c r="G78" s="75"/>
      <c r="H78" s="198"/>
      <c r="I78" s="198"/>
      <c r="J78" s="182"/>
      <c r="K78" s="122"/>
      <c r="L78" s="185"/>
    </row>
    <row r="79" spans="1:12" ht="12.75">
      <c r="A79" s="195"/>
      <c r="B79" s="188"/>
      <c r="C79" s="201"/>
      <c r="D79" s="182"/>
      <c r="E79" s="182"/>
      <c r="F79" s="182"/>
      <c r="G79" s="75"/>
      <c r="H79" s="198"/>
      <c r="I79" s="198"/>
      <c r="J79" s="182"/>
      <c r="K79" s="122"/>
      <c r="L79" s="185"/>
    </row>
    <row r="80" spans="1:12" ht="12.75">
      <c r="A80" s="18" t="s">
        <v>1026</v>
      </c>
      <c r="B80" s="73"/>
      <c r="C80" s="201">
        <v>53</v>
      </c>
      <c r="D80" s="182">
        <v>43</v>
      </c>
      <c r="E80" s="182">
        <v>422704.48</v>
      </c>
      <c r="F80" s="182">
        <v>2667500</v>
      </c>
      <c r="G80" s="75"/>
      <c r="H80" s="189">
        <v>46.938322645</v>
      </c>
      <c r="I80" s="204">
        <v>15.5</v>
      </c>
      <c r="J80" s="182">
        <v>292179775</v>
      </c>
      <c r="K80" s="122"/>
      <c r="L80" s="185" t="s">
        <v>1235</v>
      </c>
    </row>
    <row r="81" spans="1:12" ht="12.75" customHeight="1">
      <c r="A81" s="186" t="s">
        <v>147</v>
      </c>
      <c r="B81" s="73"/>
      <c r="C81" s="201">
        <v>53</v>
      </c>
      <c r="D81" s="182">
        <v>4</v>
      </c>
      <c r="E81" s="182">
        <v>3300</v>
      </c>
      <c r="F81" s="182">
        <v>40000</v>
      </c>
      <c r="G81" s="75"/>
      <c r="H81" s="182" t="s">
        <v>70</v>
      </c>
      <c r="I81" s="204">
        <v>8</v>
      </c>
      <c r="J81" s="182">
        <v>20630719</v>
      </c>
      <c r="K81" s="122"/>
      <c r="L81" s="185" t="s">
        <v>1236</v>
      </c>
    </row>
    <row r="82" spans="1:12" ht="12.75" customHeight="1">
      <c r="A82" s="186" t="s">
        <v>1029</v>
      </c>
      <c r="B82" s="73"/>
      <c r="C82" s="201"/>
      <c r="D82" s="182"/>
      <c r="E82" s="182"/>
      <c r="F82" s="182"/>
      <c r="G82" s="75"/>
      <c r="H82" s="202"/>
      <c r="I82" s="212"/>
      <c r="J82" s="182"/>
      <c r="K82" s="122"/>
      <c r="L82" s="185"/>
    </row>
    <row r="83" spans="1:12" ht="12.75">
      <c r="A83" s="188" t="s">
        <v>123</v>
      </c>
      <c r="B83" s="188"/>
      <c r="C83" s="201" t="s">
        <v>106</v>
      </c>
      <c r="D83" s="182">
        <v>50</v>
      </c>
      <c r="E83" s="182">
        <v>144029.57</v>
      </c>
      <c r="F83" s="182">
        <v>172545</v>
      </c>
      <c r="G83" s="75"/>
      <c r="H83" s="183">
        <v>6.748804</v>
      </c>
      <c r="I83" s="187">
        <v>83.5</v>
      </c>
      <c r="J83" s="182">
        <v>8082400</v>
      </c>
      <c r="K83" s="122"/>
      <c r="L83" s="185" t="s">
        <v>1237</v>
      </c>
    </row>
    <row r="84" spans="1:12" ht="12.75">
      <c r="A84" s="195"/>
      <c r="B84" s="188"/>
      <c r="C84" s="201"/>
      <c r="D84" s="182"/>
      <c r="E84" s="182"/>
      <c r="F84" s="182"/>
      <c r="G84" s="75"/>
      <c r="H84" s="198"/>
      <c r="I84" s="198"/>
      <c r="J84" s="182"/>
      <c r="K84" s="122"/>
      <c r="L84" s="185"/>
    </row>
    <row r="85" spans="1:12" ht="12.75">
      <c r="A85" s="188" t="s">
        <v>124</v>
      </c>
      <c r="B85" s="188"/>
      <c r="C85" s="201" t="s">
        <v>125</v>
      </c>
      <c r="D85" s="182">
        <v>6</v>
      </c>
      <c r="E85" s="182">
        <v>10701.75</v>
      </c>
      <c r="F85" s="182">
        <v>13950</v>
      </c>
      <c r="G85" s="75"/>
      <c r="H85" s="183">
        <v>1.39717155</v>
      </c>
      <c r="I85" s="187">
        <v>77.5</v>
      </c>
      <c r="J85" s="182">
        <v>1802802</v>
      </c>
      <c r="K85" s="122"/>
      <c r="L85" s="185" t="s">
        <v>1211</v>
      </c>
    </row>
    <row r="86" spans="1:12" ht="12.75">
      <c r="A86" s="188"/>
      <c r="B86" s="188"/>
      <c r="C86" s="201"/>
      <c r="D86" s="182"/>
      <c r="E86" s="182"/>
      <c r="F86" s="182"/>
      <c r="G86" s="75"/>
      <c r="H86" s="183"/>
      <c r="I86" s="187"/>
      <c r="J86" s="182"/>
      <c r="K86" s="122"/>
      <c r="L86" s="185"/>
    </row>
    <row r="87" spans="1:12" ht="24">
      <c r="A87" s="73" t="s">
        <v>126</v>
      </c>
      <c r="B87" s="73"/>
      <c r="C87" s="201">
        <v>7</v>
      </c>
      <c r="D87" s="182">
        <v>1101</v>
      </c>
      <c r="E87" s="182">
        <v>1901468.17</v>
      </c>
      <c r="F87" s="182">
        <v>114584091</v>
      </c>
      <c r="G87" s="75"/>
      <c r="H87" s="183">
        <v>10.1957846625</v>
      </c>
      <c r="I87" s="199">
        <v>1.125</v>
      </c>
      <c r="J87" s="182">
        <v>906291970</v>
      </c>
      <c r="K87" s="122"/>
      <c r="L87" s="185" t="s">
        <v>1238</v>
      </c>
    </row>
    <row r="88" spans="1:12" ht="12.75">
      <c r="A88" s="186" t="s">
        <v>127</v>
      </c>
      <c r="B88" s="188"/>
      <c r="C88" s="201"/>
      <c r="D88" s="182"/>
      <c r="E88" s="182"/>
      <c r="F88" s="182"/>
      <c r="G88" s="75"/>
      <c r="H88" s="183"/>
      <c r="I88" s="194"/>
      <c r="J88" s="182"/>
      <c r="K88" s="122"/>
      <c r="L88" s="185"/>
    </row>
    <row r="89" spans="1:12" ht="12.75">
      <c r="A89" s="188" t="s">
        <v>1012</v>
      </c>
      <c r="B89" s="188"/>
      <c r="C89" s="201">
        <v>97</v>
      </c>
      <c r="D89" s="182">
        <v>48</v>
      </c>
      <c r="E89" s="182">
        <v>134505.07</v>
      </c>
      <c r="F89" s="182">
        <v>460807</v>
      </c>
      <c r="G89" s="75"/>
      <c r="H89" s="183">
        <v>4.9728</v>
      </c>
      <c r="I89" s="187">
        <v>24</v>
      </c>
      <c r="J89" s="182">
        <v>20720000</v>
      </c>
      <c r="K89" s="122"/>
      <c r="L89" s="185" t="s">
        <v>1211</v>
      </c>
    </row>
    <row r="90" spans="1:12" ht="12.75">
      <c r="A90" s="188"/>
      <c r="B90" s="188"/>
      <c r="C90" s="201"/>
      <c r="D90" s="182"/>
      <c r="E90" s="182"/>
      <c r="F90" s="182"/>
      <c r="G90" s="75"/>
      <c r="H90" s="183"/>
      <c r="I90" s="187"/>
      <c r="J90" s="182"/>
      <c r="K90" s="122"/>
      <c r="L90" s="185"/>
    </row>
    <row r="91" spans="1:12" ht="24">
      <c r="A91" s="188" t="s">
        <v>729</v>
      </c>
      <c r="B91" s="188"/>
      <c r="C91" s="201">
        <v>4</v>
      </c>
      <c r="D91" s="182">
        <v>305</v>
      </c>
      <c r="E91" s="182">
        <v>1552650.13</v>
      </c>
      <c r="F91" s="182">
        <v>5177558</v>
      </c>
      <c r="G91" s="75"/>
      <c r="H91" s="183">
        <v>79.49257273</v>
      </c>
      <c r="I91" s="187">
        <v>30.5</v>
      </c>
      <c r="J91" s="182">
        <v>260631386</v>
      </c>
      <c r="K91" s="122"/>
      <c r="L91" s="185" t="s">
        <v>1239</v>
      </c>
    </row>
    <row r="92" spans="1:12" ht="12.75">
      <c r="A92" s="188"/>
      <c r="B92" s="188"/>
      <c r="C92" s="201"/>
      <c r="D92" s="182"/>
      <c r="E92" s="182"/>
      <c r="F92" s="182"/>
      <c r="G92" s="75"/>
      <c r="H92" s="183"/>
      <c r="I92" s="187"/>
      <c r="J92" s="182"/>
      <c r="K92" s="122"/>
      <c r="L92" s="185"/>
    </row>
    <row r="93" spans="1:12" ht="12.75">
      <c r="A93" s="188" t="s">
        <v>502</v>
      </c>
      <c r="B93" s="188"/>
      <c r="C93" s="201">
        <v>58</v>
      </c>
      <c r="D93" s="182">
        <v>7</v>
      </c>
      <c r="E93" s="182">
        <v>3535.85</v>
      </c>
      <c r="F93" s="182">
        <v>34985</v>
      </c>
      <c r="G93" s="75"/>
      <c r="H93" s="183">
        <v>5.574356545</v>
      </c>
      <c r="I93" s="187">
        <v>9.25</v>
      </c>
      <c r="J93" s="182">
        <v>60263314</v>
      </c>
      <c r="K93" s="122"/>
      <c r="L93" s="185" t="s">
        <v>1225</v>
      </c>
    </row>
    <row r="94" spans="1:12" ht="12.75">
      <c r="A94" s="188"/>
      <c r="B94" s="188"/>
      <c r="C94" s="201"/>
      <c r="D94" s="182"/>
      <c r="E94" s="182"/>
      <c r="F94" s="182"/>
      <c r="G94" s="75"/>
      <c r="H94" s="183"/>
      <c r="I94" s="187"/>
      <c r="J94" s="182"/>
      <c r="K94" s="122"/>
      <c r="L94" s="185"/>
    </row>
    <row r="95" spans="1:12" s="140" customFormat="1" ht="24">
      <c r="A95" s="200" t="s">
        <v>553</v>
      </c>
      <c r="B95" s="200"/>
      <c r="C95" s="201" t="s">
        <v>106</v>
      </c>
      <c r="D95" s="202">
        <v>243</v>
      </c>
      <c r="E95" s="202">
        <v>769950.88</v>
      </c>
      <c r="F95" s="202">
        <v>1503435</v>
      </c>
      <c r="G95" s="203"/>
      <c r="H95" s="183">
        <v>15.922788</v>
      </c>
      <c r="I95" s="187">
        <v>42</v>
      </c>
      <c r="J95" s="182">
        <v>37911400</v>
      </c>
      <c r="K95" s="122"/>
      <c r="L95" s="185" t="s">
        <v>1240</v>
      </c>
    </row>
    <row r="96" spans="1:12" ht="12.75">
      <c r="A96" s="195" t="s">
        <v>554</v>
      </c>
      <c r="B96" s="188"/>
      <c r="C96" s="201"/>
      <c r="D96" s="182"/>
      <c r="E96" s="182"/>
      <c r="F96" s="182"/>
      <c r="G96" s="75"/>
      <c r="H96" s="183"/>
      <c r="I96" s="187"/>
      <c r="J96" s="182"/>
      <c r="K96" s="122"/>
      <c r="L96" s="185"/>
    </row>
    <row r="97" spans="1:12" ht="24">
      <c r="A97" s="188" t="s">
        <v>702</v>
      </c>
      <c r="B97" s="188"/>
      <c r="C97" s="201">
        <v>87</v>
      </c>
      <c r="D97" s="182">
        <v>238</v>
      </c>
      <c r="E97" s="182">
        <v>1132776.52</v>
      </c>
      <c r="F97" s="182">
        <v>20006163</v>
      </c>
      <c r="G97" s="75"/>
      <c r="H97" s="183">
        <v>24.9422826</v>
      </c>
      <c r="I97" s="187">
        <v>5</v>
      </c>
      <c r="J97" s="182">
        <v>498845652</v>
      </c>
      <c r="K97" s="122"/>
      <c r="L97" s="185" t="s">
        <v>1209</v>
      </c>
    </row>
    <row r="98" spans="1:12" ht="12.75">
      <c r="A98" s="188"/>
      <c r="B98" s="188"/>
      <c r="C98" s="201"/>
      <c r="D98" s="182"/>
      <c r="E98" s="182"/>
      <c r="F98" s="182"/>
      <c r="G98" s="75"/>
      <c r="H98" s="183"/>
      <c r="I98" s="187"/>
      <c r="J98" s="182"/>
      <c r="K98" s="122"/>
      <c r="L98" s="185"/>
    </row>
    <row r="99" spans="1:12" ht="12.75">
      <c r="A99" s="188" t="s">
        <v>129</v>
      </c>
      <c r="B99" s="188"/>
      <c r="C99" s="201" t="s">
        <v>130</v>
      </c>
      <c r="D99" s="182">
        <v>45</v>
      </c>
      <c r="E99" s="182">
        <v>27790</v>
      </c>
      <c r="F99" s="182">
        <v>2096317</v>
      </c>
      <c r="G99" s="75"/>
      <c r="H99" s="183">
        <v>1.7604166625</v>
      </c>
      <c r="I99" s="187">
        <v>1.25</v>
      </c>
      <c r="J99" s="182">
        <v>140833333</v>
      </c>
      <c r="K99" s="122"/>
      <c r="L99" s="185" t="s">
        <v>1208</v>
      </c>
    </row>
    <row r="100" spans="1:12" ht="12.75">
      <c r="A100" s="188"/>
      <c r="B100" s="188"/>
      <c r="C100" s="201"/>
      <c r="D100" s="182"/>
      <c r="E100" s="182"/>
      <c r="F100" s="182"/>
      <c r="G100" s="75"/>
      <c r="H100" s="183"/>
      <c r="I100" s="194"/>
      <c r="J100" s="182"/>
      <c r="K100" s="122"/>
      <c r="L100" s="185"/>
    </row>
    <row r="101" spans="1:12" ht="24">
      <c r="A101" s="188" t="s">
        <v>802</v>
      </c>
      <c r="B101" s="188"/>
      <c r="C101" s="201">
        <v>53</v>
      </c>
      <c r="D101" s="182">
        <v>15</v>
      </c>
      <c r="E101" s="182">
        <v>62428.63</v>
      </c>
      <c r="F101" s="182">
        <v>597297</v>
      </c>
      <c r="G101" s="75"/>
      <c r="H101" s="183">
        <v>4.675</v>
      </c>
      <c r="I101" s="187">
        <v>11</v>
      </c>
      <c r="J101" s="182">
        <v>42500000</v>
      </c>
      <c r="K101" s="122"/>
      <c r="L101" s="185" t="s">
        <v>1241</v>
      </c>
    </row>
    <row r="102" spans="1:12" ht="12.75">
      <c r="A102" s="188"/>
      <c r="B102" s="188"/>
      <c r="C102" s="201"/>
      <c r="D102" s="182"/>
      <c r="E102" s="182"/>
      <c r="F102" s="182"/>
      <c r="G102" s="75"/>
      <c r="H102" s="183"/>
      <c r="I102" s="194"/>
      <c r="J102" s="182"/>
      <c r="K102" s="122"/>
      <c r="L102" s="185"/>
    </row>
    <row r="103" spans="1:12" ht="12.75">
      <c r="A103" s="188" t="s">
        <v>131</v>
      </c>
      <c r="B103" s="188"/>
      <c r="C103" s="201">
        <v>97</v>
      </c>
      <c r="D103" s="182">
        <v>12</v>
      </c>
      <c r="E103" s="182">
        <v>12969.88</v>
      </c>
      <c r="F103" s="182">
        <v>54287</v>
      </c>
      <c r="G103" s="75"/>
      <c r="H103" s="183">
        <v>1.064591125</v>
      </c>
      <c r="I103" s="187">
        <v>23.5</v>
      </c>
      <c r="J103" s="182">
        <v>4530175</v>
      </c>
      <c r="K103" s="122"/>
      <c r="L103" s="185" t="s">
        <v>1211</v>
      </c>
    </row>
    <row r="104" spans="1:12" ht="12.75">
      <c r="A104" s="188"/>
      <c r="B104" s="188"/>
      <c r="C104" s="201"/>
      <c r="D104" s="182"/>
      <c r="E104" s="182"/>
      <c r="F104" s="182"/>
      <c r="G104" s="75"/>
      <c r="H104" s="183"/>
      <c r="I104" s="194"/>
      <c r="J104" s="182"/>
      <c r="K104" s="122"/>
      <c r="L104" s="185"/>
    </row>
    <row r="105" spans="1:12" ht="12.75">
      <c r="A105" s="188" t="s">
        <v>633</v>
      </c>
      <c r="B105" s="188"/>
      <c r="C105" s="201">
        <v>86</v>
      </c>
      <c r="D105" s="182">
        <v>12</v>
      </c>
      <c r="E105" s="182">
        <v>31396.74</v>
      </c>
      <c r="F105" s="182">
        <v>36143</v>
      </c>
      <c r="G105" s="75"/>
      <c r="H105" s="183">
        <v>6.321320775</v>
      </c>
      <c r="I105" s="187">
        <v>82.5</v>
      </c>
      <c r="J105" s="182">
        <v>7662207</v>
      </c>
      <c r="K105" s="122"/>
      <c r="L105" s="185" t="s">
        <v>1225</v>
      </c>
    </row>
    <row r="106" spans="1:12" ht="12.75">
      <c r="A106" s="188"/>
      <c r="B106" s="188"/>
      <c r="C106" s="201"/>
      <c r="D106" s="182"/>
      <c r="E106" s="182"/>
      <c r="F106" s="182"/>
      <c r="G106" s="75"/>
      <c r="H106" s="183"/>
      <c r="I106" s="194"/>
      <c r="J106" s="182"/>
      <c r="K106" s="122"/>
      <c r="L106" s="185"/>
    </row>
    <row r="107" spans="1:12" ht="12.75">
      <c r="A107" s="188" t="s">
        <v>132</v>
      </c>
      <c r="B107" s="188"/>
      <c r="C107" s="201" t="s">
        <v>106</v>
      </c>
      <c r="D107" s="182">
        <v>61</v>
      </c>
      <c r="E107" s="182">
        <v>35775.41</v>
      </c>
      <c r="F107" s="182">
        <v>2873914</v>
      </c>
      <c r="G107" s="75"/>
      <c r="H107" s="183">
        <v>3.4294380625</v>
      </c>
      <c r="I107" s="187">
        <v>1.25</v>
      </c>
      <c r="J107" s="182">
        <v>274355045</v>
      </c>
      <c r="K107" s="122"/>
      <c r="L107" s="185" t="s">
        <v>1221</v>
      </c>
    </row>
    <row r="108" spans="1:12" ht="12.75">
      <c r="A108" s="188"/>
      <c r="B108" s="188"/>
      <c r="C108" s="201"/>
      <c r="D108" s="182"/>
      <c r="E108" s="182"/>
      <c r="F108" s="182"/>
      <c r="G108" s="75"/>
      <c r="H108" s="183"/>
      <c r="I108" s="194"/>
      <c r="J108" s="182"/>
      <c r="K108" s="122"/>
      <c r="L108" s="185"/>
    </row>
    <row r="109" spans="1:12" ht="12.75">
      <c r="A109" s="188" t="s">
        <v>939</v>
      </c>
      <c r="B109" s="73"/>
      <c r="C109" s="201">
        <v>26</v>
      </c>
      <c r="D109" s="182">
        <v>112</v>
      </c>
      <c r="E109" s="182">
        <v>463789.64</v>
      </c>
      <c r="F109" s="182">
        <v>3866779</v>
      </c>
      <c r="G109" s="75"/>
      <c r="H109" s="183">
        <v>8.0870266825</v>
      </c>
      <c r="I109" s="187">
        <v>11.75</v>
      </c>
      <c r="J109" s="182">
        <v>68825759</v>
      </c>
      <c r="K109" s="122"/>
      <c r="L109" s="185" t="s">
        <v>1242</v>
      </c>
    </row>
    <row r="110" spans="1:12" ht="12.75">
      <c r="A110" s="186" t="s">
        <v>940</v>
      </c>
      <c r="B110" s="73"/>
      <c r="C110" s="201"/>
      <c r="D110" s="182"/>
      <c r="E110" s="182"/>
      <c r="F110" s="182"/>
      <c r="G110" s="75"/>
      <c r="H110" s="183"/>
      <c r="I110" s="187"/>
      <c r="J110" s="182"/>
      <c r="K110" s="122"/>
      <c r="L110" s="185"/>
    </row>
    <row r="111" spans="1:12" ht="12.75">
      <c r="A111" s="188" t="s">
        <v>596</v>
      </c>
      <c r="B111" s="188"/>
      <c r="C111" s="201">
        <v>53</v>
      </c>
      <c r="D111" s="182">
        <v>30</v>
      </c>
      <c r="E111" s="182">
        <v>42110.48</v>
      </c>
      <c r="F111" s="182">
        <v>169157</v>
      </c>
      <c r="G111" s="75"/>
      <c r="H111" s="183">
        <v>19.190763515</v>
      </c>
      <c r="I111" s="187">
        <v>24.5</v>
      </c>
      <c r="J111" s="182">
        <v>78329647</v>
      </c>
      <c r="K111" s="122"/>
      <c r="L111" s="185" t="s">
        <v>1211</v>
      </c>
    </row>
    <row r="112" spans="1:12" ht="12.75">
      <c r="A112" s="188"/>
      <c r="B112" s="188"/>
      <c r="C112" s="201"/>
      <c r="D112" s="182"/>
      <c r="E112" s="182"/>
      <c r="F112" s="182"/>
      <c r="G112" s="75"/>
      <c r="H112" s="183"/>
      <c r="I112" s="194"/>
      <c r="J112" s="182"/>
      <c r="K112" s="122"/>
      <c r="L112" s="185"/>
    </row>
    <row r="113" spans="1:12" ht="12.75">
      <c r="A113" s="188" t="s">
        <v>857</v>
      </c>
      <c r="B113" s="188"/>
      <c r="C113" s="201">
        <v>97</v>
      </c>
      <c r="D113" s="182">
        <v>5</v>
      </c>
      <c r="E113" s="182">
        <v>3898.01</v>
      </c>
      <c r="F113" s="182">
        <v>36760</v>
      </c>
      <c r="G113" s="75"/>
      <c r="H113" s="183">
        <v>0.561</v>
      </c>
      <c r="I113" s="187">
        <v>11</v>
      </c>
      <c r="J113" s="182">
        <v>5100000</v>
      </c>
      <c r="K113" s="122"/>
      <c r="L113" s="185" t="s">
        <v>1214</v>
      </c>
    </row>
    <row r="114" spans="1:12" ht="12.75">
      <c r="A114" s="195"/>
      <c r="B114" s="188"/>
      <c r="C114" s="201"/>
      <c r="D114" s="182"/>
      <c r="E114" s="182"/>
      <c r="F114" s="182"/>
      <c r="G114" s="75"/>
      <c r="H114" s="183"/>
      <c r="I114" s="194"/>
      <c r="J114" s="182"/>
      <c r="K114" s="122"/>
      <c r="L114" s="185"/>
    </row>
    <row r="115" spans="1:12" ht="24">
      <c r="A115" s="188" t="s">
        <v>594</v>
      </c>
      <c r="B115" s="188"/>
      <c r="C115" s="201">
        <v>58</v>
      </c>
      <c r="D115" s="182">
        <v>87</v>
      </c>
      <c r="E115" s="182">
        <v>421835.4</v>
      </c>
      <c r="F115" s="182">
        <v>317697</v>
      </c>
      <c r="G115" s="75"/>
      <c r="H115" s="183">
        <v>145.30724583</v>
      </c>
      <c r="I115" s="187">
        <v>125.5</v>
      </c>
      <c r="J115" s="182">
        <v>115782666</v>
      </c>
      <c r="K115" s="122"/>
      <c r="L115" s="185" t="s">
        <v>1243</v>
      </c>
    </row>
    <row r="116" spans="1:12" ht="12.75">
      <c r="A116" s="188"/>
      <c r="B116" s="188"/>
      <c r="C116" s="201"/>
      <c r="D116" s="182"/>
      <c r="E116" s="182"/>
      <c r="F116" s="182"/>
      <c r="G116" s="75"/>
      <c r="H116" s="183"/>
      <c r="I116" s="194"/>
      <c r="J116" s="182"/>
      <c r="K116" s="122"/>
      <c r="L116" s="185"/>
    </row>
    <row r="117" spans="1:12" ht="12.75">
      <c r="A117" s="188" t="s">
        <v>716</v>
      </c>
      <c r="B117" s="188"/>
      <c r="C117" s="201">
        <v>52</v>
      </c>
      <c r="D117" s="182">
        <v>5</v>
      </c>
      <c r="E117" s="182">
        <v>5015.4</v>
      </c>
      <c r="F117" s="182">
        <v>9519</v>
      </c>
      <c r="G117" s="75"/>
      <c r="H117" s="183">
        <v>4.220865</v>
      </c>
      <c r="I117" s="187">
        <v>37.5</v>
      </c>
      <c r="J117" s="182">
        <v>11255640</v>
      </c>
      <c r="K117" s="122"/>
      <c r="L117" s="185" t="s">
        <v>1244</v>
      </c>
    </row>
    <row r="118" spans="1:12" ht="12.75">
      <c r="A118" s="188"/>
      <c r="B118" s="188"/>
      <c r="C118" s="201"/>
      <c r="D118" s="182"/>
      <c r="E118" s="182"/>
      <c r="F118" s="182"/>
      <c r="G118" s="75"/>
      <c r="H118" s="183"/>
      <c r="I118" s="194"/>
      <c r="J118" s="182"/>
      <c r="K118" s="122"/>
      <c r="L118" s="185"/>
    </row>
    <row r="119" spans="1:12" ht="24">
      <c r="A119" s="188" t="s">
        <v>618</v>
      </c>
      <c r="B119" s="188"/>
      <c r="C119" s="201">
        <v>85</v>
      </c>
      <c r="D119" s="182">
        <v>337</v>
      </c>
      <c r="E119" s="182">
        <v>402933.56</v>
      </c>
      <c r="F119" s="182">
        <v>47618681</v>
      </c>
      <c r="G119" s="75"/>
      <c r="H119" s="183">
        <v>6.82037288</v>
      </c>
      <c r="I119" s="187">
        <v>0.8</v>
      </c>
      <c r="J119" s="182">
        <v>852546610</v>
      </c>
      <c r="K119" s="122"/>
      <c r="L119" s="185" t="s">
        <v>1238</v>
      </c>
    </row>
    <row r="120" spans="1:12" ht="12.75">
      <c r="A120" s="186"/>
      <c r="B120" s="188"/>
      <c r="C120" s="201"/>
      <c r="D120" s="182"/>
      <c r="E120" s="182"/>
      <c r="F120" s="182"/>
      <c r="G120" s="75"/>
      <c r="H120" s="183"/>
      <c r="I120" s="194"/>
      <c r="J120" s="182"/>
      <c r="K120" s="122"/>
      <c r="L120" s="185"/>
    </row>
    <row r="121" spans="1:12" ht="12.75">
      <c r="A121" s="188" t="s">
        <v>134</v>
      </c>
      <c r="B121" s="188"/>
      <c r="C121" s="201" t="s">
        <v>135</v>
      </c>
      <c r="D121" s="182">
        <v>6</v>
      </c>
      <c r="E121" s="182">
        <v>81698</v>
      </c>
      <c r="F121" s="182">
        <v>300800</v>
      </c>
      <c r="G121" s="75"/>
      <c r="H121" s="183">
        <v>2.92809</v>
      </c>
      <c r="I121" s="187">
        <v>33</v>
      </c>
      <c r="J121" s="182">
        <v>8873000</v>
      </c>
      <c r="K121" s="122"/>
      <c r="L121" s="185" t="s">
        <v>1245</v>
      </c>
    </row>
    <row r="122" spans="1:12" ht="12.75">
      <c r="A122" s="188"/>
      <c r="B122" s="188"/>
      <c r="C122" s="201"/>
      <c r="D122" s="182"/>
      <c r="E122" s="182"/>
      <c r="F122" s="182"/>
      <c r="G122" s="75"/>
      <c r="H122" s="183"/>
      <c r="I122" s="187"/>
      <c r="J122" s="182"/>
      <c r="K122" s="122"/>
      <c r="L122" s="185"/>
    </row>
    <row r="123" spans="1:12" ht="24">
      <c r="A123" s="188" t="s">
        <v>710</v>
      </c>
      <c r="B123" s="188"/>
      <c r="C123" s="201">
        <v>48</v>
      </c>
      <c r="D123" s="182">
        <v>182</v>
      </c>
      <c r="E123" s="182">
        <v>3351350.89</v>
      </c>
      <c r="F123" s="182">
        <v>745159</v>
      </c>
      <c r="G123" s="75"/>
      <c r="H123" s="183">
        <v>61.115772075</v>
      </c>
      <c r="I123" s="187">
        <v>397.5</v>
      </c>
      <c r="J123" s="182">
        <v>15375037</v>
      </c>
      <c r="K123" s="122"/>
      <c r="L123" s="185" t="s">
        <v>19</v>
      </c>
    </row>
    <row r="124" spans="1:12" ht="12.75">
      <c r="A124" s="188"/>
      <c r="B124" s="188"/>
      <c r="C124" s="201"/>
      <c r="D124" s="182"/>
      <c r="E124" s="182"/>
      <c r="F124" s="182"/>
      <c r="G124" s="75"/>
      <c r="H124" s="183"/>
      <c r="I124" s="194"/>
      <c r="J124" s="182"/>
      <c r="K124" s="122"/>
      <c r="L124" s="185"/>
    </row>
    <row r="125" spans="1:12" ht="27.75" customHeight="1">
      <c r="A125" s="73" t="s">
        <v>136</v>
      </c>
      <c r="B125" s="73"/>
      <c r="C125" s="201" t="s">
        <v>101</v>
      </c>
      <c r="D125" s="182">
        <v>259</v>
      </c>
      <c r="E125" s="182">
        <v>426796.28</v>
      </c>
      <c r="F125" s="182">
        <v>37589088</v>
      </c>
      <c r="G125" s="75"/>
      <c r="H125" s="208">
        <v>14.11018356</v>
      </c>
      <c r="I125" s="209">
        <v>1.2</v>
      </c>
      <c r="J125" s="182">
        <v>1175848630</v>
      </c>
      <c r="K125" s="122"/>
      <c r="L125" s="185" t="s">
        <v>1221</v>
      </c>
    </row>
    <row r="126" spans="1:12" ht="12.75" customHeight="1">
      <c r="A126" s="186" t="s">
        <v>137</v>
      </c>
      <c r="B126" s="73"/>
      <c r="C126" s="201"/>
      <c r="D126" s="182"/>
      <c r="E126" s="182"/>
      <c r="F126" s="182"/>
      <c r="G126" s="192"/>
      <c r="H126" s="210"/>
      <c r="I126" s="194"/>
      <c r="J126" s="182"/>
      <c r="K126" s="122"/>
      <c r="L126" s="185"/>
    </row>
    <row r="127" spans="1:12" ht="12.75">
      <c r="A127" s="188" t="s">
        <v>138</v>
      </c>
      <c r="B127" s="188"/>
      <c r="C127" s="201" t="s">
        <v>117</v>
      </c>
      <c r="D127" s="182">
        <v>56</v>
      </c>
      <c r="E127" s="182">
        <v>54200.5</v>
      </c>
      <c r="F127" s="182">
        <v>300263</v>
      </c>
      <c r="G127" s="75"/>
      <c r="H127" s="183">
        <v>14.4</v>
      </c>
      <c r="I127" s="187">
        <v>18</v>
      </c>
      <c r="J127" s="182">
        <v>80000000</v>
      </c>
      <c r="K127" s="122"/>
      <c r="L127" s="185" t="s">
        <v>1221</v>
      </c>
    </row>
    <row r="128" spans="1:12" ht="12.75">
      <c r="A128" s="186"/>
      <c r="B128" s="188"/>
      <c r="C128" s="201"/>
      <c r="D128" s="182"/>
      <c r="E128" s="182"/>
      <c r="F128" s="182"/>
      <c r="G128" s="75"/>
      <c r="H128" s="183"/>
      <c r="I128" s="194"/>
      <c r="J128" s="182"/>
      <c r="K128" s="122"/>
      <c r="L128" s="185"/>
    </row>
    <row r="129" spans="1:12" ht="12.75">
      <c r="A129" s="188" t="s">
        <v>739</v>
      </c>
      <c r="B129" s="188"/>
      <c r="C129" s="201">
        <v>53</v>
      </c>
      <c r="D129" s="182">
        <v>6</v>
      </c>
      <c r="E129" s="182">
        <v>5384.67</v>
      </c>
      <c r="F129" s="182">
        <v>34244</v>
      </c>
      <c r="G129" s="75"/>
      <c r="H129" s="183">
        <v>5.3875278</v>
      </c>
      <c r="I129" s="187">
        <v>17</v>
      </c>
      <c r="J129" s="182">
        <v>31691340</v>
      </c>
      <c r="K129" s="122"/>
      <c r="L129" s="185" t="s">
        <v>1246</v>
      </c>
    </row>
    <row r="130" spans="1:12" ht="12.75">
      <c r="A130" s="188"/>
      <c r="B130" s="188"/>
      <c r="C130" s="201"/>
      <c r="D130" s="182"/>
      <c r="E130" s="182"/>
      <c r="F130" s="182"/>
      <c r="G130" s="75"/>
      <c r="H130" s="183"/>
      <c r="I130" s="194"/>
      <c r="J130" s="182"/>
      <c r="K130" s="122"/>
      <c r="L130" s="185"/>
    </row>
    <row r="131" spans="1:12" ht="24">
      <c r="A131" s="188" t="s">
        <v>767</v>
      </c>
      <c r="B131" s="188"/>
      <c r="C131" s="201">
        <v>58</v>
      </c>
      <c r="D131" s="182">
        <v>41</v>
      </c>
      <c r="E131" s="182">
        <v>79273.85</v>
      </c>
      <c r="F131" s="182">
        <v>281078</v>
      </c>
      <c r="G131" s="75"/>
      <c r="H131" s="183">
        <v>6.88349001</v>
      </c>
      <c r="I131" s="187">
        <v>26.5</v>
      </c>
      <c r="J131" s="182">
        <v>25975434</v>
      </c>
      <c r="K131" s="122"/>
      <c r="L131" s="185" t="s">
        <v>1209</v>
      </c>
    </row>
    <row r="132" spans="1:12" ht="12.75">
      <c r="A132" s="195"/>
      <c r="B132" s="188"/>
      <c r="C132" s="201"/>
      <c r="D132" s="182"/>
      <c r="E132" s="182"/>
      <c r="F132" s="182"/>
      <c r="G132" s="75"/>
      <c r="H132" s="183"/>
      <c r="I132" s="187"/>
      <c r="J132" s="182"/>
      <c r="K132" s="122"/>
      <c r="L132" s="185"/>
    </row>
    <row r="133" spans="1:12" ht="12.75">
      <c r="A133" s="188" t="s">
        <v>544</v>
      </c>
      <c r="B133" s="188"/>
      <c r="C133" s="201">
        <v>87</v>
      </c>
      <c r="D133" s="182">
        <v>40</v>
      </c>
      <c r="E133" s="182">
        <v>35815.75</v>
      </c>
      <c r="F133" s="182">
        <v>760513</v>
      </c>
      <c r="G133" s="75"/>
      <c r="H133" s="183">
        <v>1.087988475</v>
      </c>
      <c r="I133" s="187">
        <v>5.25</v>
      </c>
      <c r="J133" s="182">
        <v>20723590</v>
      </c>
      <c r="K133" s="122"/>
      <c r="L133" s="185" t="s">
        <v>1247</v>
      </c>
    </row>
    <row r="134" spans="1:12" ht="12.75">
      <c r="A134" s="188"/>
      <c r="B134" s="188"/>
      <c r="C134" s="201"/>
      <c r="D134" s="182"/>
      <c r="E134" s="182"/>
      <c r="F134" s="182"/>
      <c r="G134" s="75"/>
      <c r="H134" s="183"/>
      <c r="I134" s="194"/>
      <c r="J134" s="182"/>
      <c r="K134" s="122"/>
      <c r="L134" s="185"/>
    </row>
    <row r="135" spans="1:12" ht="12.75">
      <c r="A135" s="73" t="s">
        <v>934</v>
      </c>
      <c r="B135" s="73"/>
      <c r="C135" s="201">
        <v>7</v>
      </c>
      <c r="D135" s="182">
        <v>36</v>
      </c>
      <c r="E135" s="182">
        <v>42131.21</v>
      </c>
      <c r="F135" s="182">
        <v>856115</v>
      </c>
      <c r="G135" s="75"/>
      <c r="H135" s="189">
        <v>5.6362675</v>
      </c>
      <c r="I135" s="187">
        <v>5</v>
      </c>
      <c r="J135" s="182">
        <v>81150200</v>
      </c>
      <c r="K135" s="122"/>
      <c r="L135" s="185" t="s">
        <v>1248</v>
      </c>
    </row>
    <row r="136" spans="1:12" ht="12.75" customHeight="1">
      <c r="A136" s="186" t="s">
        <v>147</v>
      </c>
      <c r="B136" s="73"/>
      <c r="C136" s="201">
        <v>7</v>
      </c>
      <c r="D136" s="182" t="s">
        <v>70</v>
      </c>
      <c r="E136" s="182" t="s">
        <v>70</v>
      </c>
      <c r="F136" s="182" t="s">
        <v>70</v>
      </c>
      <c r="G136" s="75"/>
      <c r="H136" s="202" t="s">
        <v>70</v>
      </c>
      <c r="I136" s="204">
        <v>3.75</v>
      </c>
      <c r="J136" s="182">
        <v>42100200</v>
      </c>
      <c r="K136" s="122"/>
      <c r="L136" s="185" t="s">
        <v>1248</v>
      </c>
    </row>
    <row r="137" spans="1:12" ht="12.75" customHeight="1">
      <c r="A137" s="186"/>
      <c r="B137" s="73"/>
      <c r="C137" s="201"/>
      <c r="D137" s="182"/>
      <c r="E137" s="182"/>
      <c r="F137" s="182"/>
      <c r="G137" s="75"/>
      <c r="H137" s="182"/>
      <c r="I137" s="212"/>
      <c r="J137" s="207"/>
      <c r="K137" s="122"/>
      <c r="L137" s="345"/>
    </row>
    <row r="138" spans="1:12" ht="12.75">
      <c r="A138" s="188" t="s">
        <v>945</v>
      </c>
      <c r="B138" s="188"/>
      <c r="C138" s="201">
        <v>41</v>
      </c>
      <c r="D138" s="182">
        <v>8</v>
      </c>
      <c r="E138" s="182">
        <v>61494.47</v>
      </c>
      <c r="F138" s="182">
        <v>80161</v>
      </c>
      <c r="G138" s="75"/>
      <c r="H138" s="183">
        <v>11.67593939</v>
      </c>
      <c r="I138" s="187">
        <v>81.5</v>
      </c>
      <c r="J138" s="182">
        <v>14326306</v>
      </c>
      <c r="K138" s="122"/>
      <c r="L138" s="185" t="s">
        <v>1249</v>
      </c>
    </row>
    <row r="139" spans="1:12" ht="12.75">
      <c r="A139" s="188"/>
      <c r="B139" s="188"/>
      <c r="C139" s="201"/>
      <c r="D139" s="182"/>
      <c r="E139" s="182"/>
      <c r="F139" s="182"/>
      <c r="G139" s="75"/>
      <c r="H139" s="183"/>
      <c r="I139" s="194"/>
      <c r="J139" s="182"/>
      <c r="K139" s="122"/>
      <c r="L139" s="185"/>
    </row>
    <row r="140" spans="1:12" ht="12.75">
      <c r="A140" s="188" t="s">
        <v>500</v>
      </c>
      <c r="B140" s="188"/>
      <c r="C140" s="201">
        <v>52</v>
      </c>
      <c r="D140" s="182">
        <v>22</v>
      </c>
      <c r="E140" s="182">
        <v>42546.86</v>
      </c>
      <c r="F140" s="182">
        <v>35253</v>
      </c>
      <c r="G140" s="75"/>
      <c r="H140" s="183">
        <v>22.377384</v>
      </c>
      <c r="I140" s="187">
        <v>112.5</v>
      </c>
      <c r="J140" s="182">
        <v>19891008</v>
      </c>
      <c r="K140" s="122"/>
      <c r="L140" s="185" t="s">
        <v>1211</v>
      </c>
    </row>
    <row r="141" spans="1:12" ht="12.75">
      <c r="A141" s="188"/>
      <c r="B141" s="188"/>
      <c r="C141" s="201"/>
      <c r="D141" s="182"/>
      <c r="E141" s="182"/>
      <c r="F141" s="182"/>
      <c r="G141" s="75"/>
      <c r="H141" s="183"/>
      <c r="I141" s="187"/>
      <c r="J141" s="182"/>
      <c r="K141" s="122"/>
      <c r="L141" s="185"/>
    </row>
    <row r="142" spans="1:12" ht="12.75">
      <c r="A142" s="188" t="s">
        <v>140</v>
      </c>
      <c r="B142" s="188"/>
      <c r="C142" s="201" t="s">
        <v>141</v>
      </c>
      <c r="D142" s="182">
        <v>1</v>
      </c>
      <c r="E142" s="182">
        <v>0.81</v>
      </c>
      <c r="F142" s="182">
        <v>1</v>
      </c>
      <c r="G142" s="75"/>
      <c r="H142" s="189">
        <v>2.09875436</v>
      </c>
      <c r="I142" s="187">
        <v>79</v>
      </c>
      <c r="J142" s="182">
        <v>969084</v>
      </c>
      <c r="K142" s="122"/>
      <c r="L142" s="185" t="s">
        <v>1250</v>
      </c>
    </row>
    <row r="143" spans="1:12" ht="12.75">
      <c r="A143" s="211" t="s">
        <v>142</v>
      </c>
      <c r="B143" s="188"/>
      <c r="C143" s="201" t="s">
        <v>141</v>
      </c>
      <c r="D143" s="182">
        <v>1</v>
      </c>
      <c r="E143" s="182" t="s">
        <v>70</v>
      </c>
      <c r="F143" s="182">
        <v>1</v>
      </c>
      <c r="G143" s="75"/>
      <c r="H143" s="198" t="s">
        <v>70</v>
      </c>
      <c r="I143" s="187">
        <v>27.5</v>
      </c>
      <c r="J143" s="182">
        <v>4847920</v>
      </c>
      <c r="K143" s="122"/>
      <c r="L143" s="185" t="s">
        <v>1228</v>
      </c>
    </row>
    <row r="144" spans="1:12" ht="12.75">
      <c r="A144" s="211"/>
      <c r="B144" s="188"/>
      <c r="C144" s="201"/>
      <c r="D144" s="182"/>
      <c r="E144" s="182"/>
      <c r="F144" s="182"/>
      <c r="G144" s="75"/>
      <c r="H144" s="198"/>
      <c r="I144" s="187"/>
      <c r="J144" s="182"/>
      <c r="K144" s="122"/>
      <c r="L144" s="185"/>
    </row>
    <row r="145" spans="1:12" ht="12.75">
      <c r="A145" s="188" t="s">
        <v>143</v>
      </c>
      <c r="B145" s="188"/>
      <c r="C145" s="201" t="s">
        <v>103</v>
      </c>
      <c r="D145" s="182">
        <v>129</v>
      </c>
      <c r="E145" s="182">
        <v>336848.08</v>
      </c>
      <c r="F145" s="182">
        <v>385547</v>
      </c>
      <c r="G145" s="75"/>
      <c r="H145" s="183">
        <v>12.00967488</v>
      </c>
      <c r="I145" s="187">
        <v>84</v>
      </c>
      <c r="J145" s="182">
        <v>14297232</v>
      </c>
      <c r="K145" s="122"/>
      <c r="L145" s="185" t="s">
        <v>1251</v>
      </c>
    </row>
    <row r="146" spans="1:12" ht="12.75">
      <c r="A146" s="186"/>
      <c r="B146" s="188"/>
      <c r="C146" s="201"/>
      <c r="D146" s="182"/>
      <c r="E146" s="182"/>
      <c r="F146" s="182"/>
      <c r="G146" s="75"/>
      <c r="H146" s="183"/>
      <c r="I146" s="213"/>
      <c r="J146" s="182"/>
      <c r="K146" s="122"/>
      <c r="L146" s="185"/>
    </row>
    <row r="147" spans="1:12" ht="12.75">
      <c r="A147" s="188" t="s">
        <v>144</v>
      </c>
      <c r="B147" s="188"/>
      <c r="C147" s="201" t="s">
        <v>117</v>
      </c>
      <c r="D147" s="182">
        <v>1</v>
      </c>
      <c r="E147" s="182">
        <v>258.25</v>
      </c>
      <c r="F147" s="182">
        <v>100</v>
      </c>
      <c r="G147" s="75"/>
      <c r="H147" s="183">
        <v>2.25224415</v>
      </c>
      <c r="I147" s="187">
        <v>255</v>
      </c>
      <c r="J147" s="182">
        <v>883233</v>
      </c>
      <c r="K147" s="122"/>
      <c r="L147" s="185" t="s">
        <v>1211</v>
      </c>
    </row>
    <row r="148" spans="1:12" ht="12.75">
      <c r="A148" s="188"/>
      <c r="B148" s="188"/>
      <c r="C148" s="201"/>
      <c r="D148" s="182"/>
      <c r="E148" s="182"/>
      <c r="F148" s="182"/>
      <c r="G148" s="75"/>
      <c r="H148" s="183"/>
      <c r="I148" s="187"/>
      <c r="J148" s="182"/>
      <c r="K148" s="122"/>
      <c r="L148" s="185"/>
    </row>
    <row r="149" spans="1:12" ht="12.75">
      <c r="A149" s="188" t="s">
        <v>628</v>
      </c>
      <c r="B149" s="188"/>
      <c r="C149" s="201" t="s">
        <v>103</v>
      </c>
      <c r="D149" s="182">
        <v>1</v>
      </c>
      <c r="E149" s="182">
        <v>253</v>
      </c>
      <c r="F149" s="182">
        <v>10000</v>
      </c>
      <c r="G149" s="75"/>
      <c r="H149" s="183">
        <v>4.46226517</v>
      </c>
      <c r="I149" s="187">
        <v>2.75</v>
      </c>
      <c r="J149" s="182">
        <v>162264188</v>
      </c>
      <c r="K149" s="122"/>
      <c r="L149" s="185" t="s">
        <v>1221</v>
      </c>
    </row>
    <row r="150" spans="1:12" ht="12.75">
      <c r="A150" s="188"/>
      <c r="B150" s="188"/>
      <c r="C150" s="201"/>
      <c r="D150" s="182"/>
      <c r="E150" s="182"/>
      <c r="F150" s="182"/>
      <c r="G150" s="75"/>
      <c r="H150" s="183"/>
      <c r="I150" s="213"/>
      <c r="J150" s="182"/>
      <c r="K150" s="122"/>
      <c r="L150" s="185"/>
    </row>
    <row r="151" spans="1:12" ht="25.5" customHeight="1">
      <c r="A151" s="188" t="s">
        <v>566</v>
      </c>
      <c r="B151" s="188"/>
      <c r="C151" s="201">
        <v>87</v>
      </c>
      <c r="D151" s="182">
        <v>16</v>
      </c>
      <c r="E151" s="182">
        <v>141352.3</v>
      </c>
      <c r="F151" s="182">
        <v>1991400</v>
      </c>
      <c r="G151" s="75"/>
      <c r="H151" s="183">
        <v>8.62805335</v>
      </c>
      <c r="I151" s="187">
        <v>7</v>
      </c>
      <c r="J151" s="182">
        <v>123257905</v>
      </c>
      <c r="K151" s="122"/>
      <c r="L151" s="185" t="s">
        <v>1252</v>
      </c>
    </row>
    <row r="152" spans="1:12" ht="12.75">
      <c r="A152" s="188"/>
      <c r="B152" s="188"/>
      <c r="C152" s="201"/>
      <c r="D152" s="182"/>
      <c r="E152" s="182"/>
      <c r="F152" s="182"/>
      <c r="G152" s="75"/>
      <c r="H152" s="183"/>
      <c r="I152" s="213"/>
      <c r="J152" s="182"/>
      <c r="K152" s="122"/>
      <c r="L152" s="185"/>
    </row>
    <row r="153" spans="1:12" ht="12.75">
      <c r="A153" s="188" t="s">
        <v>145</v>
      </c>
      <c r="B153" s="188"/>
      <c r="C153" s="201">
        <v>4</v>
      </c>
      <c r="D153" s="182">
        <v>680</v>
      </c>
      <c r="E153" s="182">
        <v>11118683.09</v>
      </c>
      <c r="F153" s="182">
        <v>6885059</v>
      </c>
      <c r="G153" s="75"/>
      <c r="H153" s="183">
        <v>104.83601457</v>
      </c>
      <c r="I153" s="187">
        <v>161</v>
      </c>
      <c r="J153" s="182">
        <v>65115537</v>
      </c>
      <c r="K153" s="122"/>
      <c r="L153" s="185" t="s">
        <v>1253</v>
      </c>
    </row>
    <row r="154" spans="1:12" ht="12.75">
      <c r="A154" s="188"/>
      <c r="B154" s="188"/>
      <c r="C154" s="201"/>
      <c r="D154" s="182"/>
      <c r="E154" s="182"/>
      <c r="F154" s="182"/>
      <c r="G154" s="75"/>
      <c r="H154" s="183"/>
      <c r="I154" s="213"/>
      <c r="J154" s="182"/>
      <c r="K154" s="122"/>
      <c r="L154" s="185"/>
    </row>
    <row r="155" spans="1:12" ht="12.75">
      <c r="A155" s="188" t="s">
        <v>534</v>
      </c>
      <c r="B155" s="188"/>
      <c r="C155" s="201">
        <v>87</v>
      </c>
      <c r="D155" s="182">
        <v>93</v>
      </c>
      <c r="E155" s="182">
        <v>163959.32</v>
      </c>
      <c r="F155" s="182">
        <v>1944275</v>
      </c>
      <c r="G155" s="75"/>
      <c r="H155" s="183">
        <v>7.6607142975</v>
      </c>
      <c r="I155" s="199">
        <v>8.25</v>
      </c>
      <c r="J155" s="182">
        <v>92857143</v>
      </c>
      <c r="K155" s="122"/>
      <c r="L155" s="185" t="s">
        <v>1221</v>
      </c>
    </row>
    <row r="156" spans="1:12" ht="12.75">
      <c r="A156" s="188"/>
      <c r="B156" s="188"/>
      <c r="C156" s="201"/>
      <c r="D156" s="182"/>
      <c r="E156" s="182"/>
      <c r="F156" s="182"/>
      <c r="G156" s="75"/>
      <c r="H156" s="183"/>
      <c r="I156" s="194"/>
      <c r="J156" s="182"/>
      <c r="K156" s="122"/>
      <c r="L156" s="185"/>
    </row>
    <row r="157" spans="1:12" ht="25.5" customHeight="1">
      <c r="A157" s="188" t="s">
        <v>146</v>
      </c>
      <c r="B157" s="188"/>
      <c r="C157" s="201" t="s">
        <v>106</v>
      </c>
      <c r="D157" s="182" t="s">
        <v>70</v>
      </c>
      <c r="E157" s="182" t="s">
        <v>70</v>
      </c>
      <c r="F157" s="182" t="s">
        <v>70</v>
      </c>
      <c r="G157" s="75"/>
      <c r="H157" s="183">
        <v>4.04580672</v>
      </c>
      <c r="I157" s="187">
        <v>96</v>
      </c>
      <c r="J157" s="182">
        <v>4214382</v>
      </c>
      <c r="K157" s="122"/>
      <c r="L157" s="185" t="s">
        <v>1254</v>
      </c>
    </row>
    <row r="158" spans="1:12" ht="12.75">
      <c r="A158" s="188"/>
      <c r="B158" s="188"/>
      <c r="C158" s="201"/>
      <c r="D158" s="182"/>
      <c r="E158" s="182"/>
      <c r="F158" s="182"/>
      <c r="G158" s="75"/>
      <c r="H158" s="183"/>
      <c r="I158" s="194"/>
      <c r="J158" s="182"/>
      <c r="K158" s="122"/>
      <c r="L158" s="185"/>
    </row>
    <row r="159" spans="1:12" ht="12.75">
      <c r="A159" s="188" t="s">
        <v>620</v>
      </c>
      <c r="B159" s="188"/>
      <c r="C159" s="201">
        <v>97</v>
      </c>
      <c r="D159" s="182">
        <v>13</v>
      </c>
      <c r="E159" s="182">
        <v>13639.96</v>
      </c>
      <c r="F159" s="182">
        <v>37323</v>
      </c>
      <c r="G159" s="75"/>
      <c r="H159" s="183">
        <v>14.01785231</v>
      </c>
      <c r="I159" s="187">
        <v>38.5</v>
      </c>
      <c r="J159" s="182">
        <v>36410006</v>
      </c>
      <c r="K159" s="122"/>
      <c r="L159" s="185" t="s">
        <v>1255</v>
      </c>
    </row>
    <row r="160" spans="1:12" ht="12.75">
      <c r="A160" s="188"/>
      <c r="B160" s="188"/>
      <c r="C160" s="201"/>
      <c r="D160" s="182"/>
      <c r="E160" s="182"/>
      <c r="F160" s="182"/>
      <c r="G160" s="75"/>
      <c r="H160" s="183"/>
      <c r="I160" s="187"/>
      <c r="J160" s="182"/>
      <c r="K160" s="122"/>
      <c r="L160" s="185"/>
    </row>
    <row r="161" spans="1:12" ht="12.75">
      <c r="A161" s="73" t="s">
        <v>668</v>
      </c>
      <c r="B161" s="73"/>
      <c r="C161" s="201" t="s">
        <v>125</v>
      </c>
      <c r="D161" s="182">
        <v>26</v>
      </c>
      <c r="E161" s="182">
        <v>18687.35</v>
      </c>
      <c r="F161" s="182">
        <v>604206</v>
      </c>
      <c r="G161" s="75"/>
      <c r="H161" s="189">
        <v>0.504648325</v>
      </c>
      <c r="I161" s="212">
        <v>3.25</v>
      </c>
      <c r="J161" s="182">
        <v>15409000</v>
      </c>
      <c r="K161" s="122"/>
      <c r="L161" s="185" t="s">
        <v>1249</v>
      </c>
    </row>
    <row r="162" spans="1:12" ht="12.75" customHeight="1">
      <c r="A162" s="186" t="s">
        <v>147</v>
      </c>
      <c r="B162" s="73"/>
      <c r="C162" s="201" t="s">
        <v>125</v>
      </c>
      <c r="D162" s="182" t="s">
        <v>70</v>
      </c>
      <c r="E162" s="182" t="s">
        <v>70</v>
      </c>
      <c r="F162" s="182" t="s">
        <v>70</v>
      </c>
      <c r="G162" s="75"/>
      <c r="H162" s="182" t="s">
        <v>70</v>
      </c>
      <c r="I162" s="212">
        <v>0.5</v>
      </c>
      <c r="J162" s="182">
        <v>771165</v>
      </c>
      <c r="K162" s="122"/>
      <c r="L162" s="185" t="s">
        <v>1249</v>
      </c>
    </row>
    <row r="163" spans="1:12" ht="12.75" customHeight="1">
      <c r="A163" s="186"/>
      <c r="B163" s="73"/>
      <c r="C163" s="201"/>
      <c r="D163" s="182"/>
      <c r="E163" s="182"/>
      <c r="F163" s="182"/>
      <c r="G163" s="192"/>
      <c r="H163" s="182"/>
      <c r="I163" s="214"/>
      <c r="J163" s="182"/>
      <c r="K163" s="122"/>
      <c r="L163" s="185"/>
    </row>
    <row r="164" spans="1:12" ht="12.75">
      <c r="A164" s="73" t="s">
        <v>148</v>
      </c>
      <c r="B164" s="73"/>
      <c r="C164" s="201">
        <v>25</v>
      </c>
      <c r="D164" s="182">
        <v>216</v>
      </c>
      <c r="E164" s="182">
        <v>419612.6</v>
      </c>
      <c r="F164" s="182">
        <v>2344541</v>
      </c>
      <c r="G164" s="75"/>
      <c r="H164" s="189">
        <v>7.91991655</v>
      </c>
      <c r="I164" s="204">
        <v>17.5</v>
      </c>
      <c r="J164" s="182">
        <v>45256666</v>
      </c>
      <c r="K164" s="122"/>
      <c r="L164" s="185" t="s">
        <v>1242</v>
      </c>
    </row>
    <row r="165" spans="1:12" ht="12.75" customHeight="1">
      <c r="A165" s="186"/>
      <c r="B165" s="73"/>
      <c r="C165" s="201"/>
      <c r="D165" s="182"/>
      <c r="E165" s="182"/>
      <c r="F165" s="182"/>
      <c r="G165" s="192"/>
      <c r="H165" s="182"/>
      <c r="I165" s="214"/>
      <c r="J165" s="182"/>
      <c r="K165" s="122"/>
      <c r="L165" s="185"/>
    </row>
    <row r="166" spans="1:12" ht="12.75">
      <c r="A166" s="73" t="s">
        <v>819</v>
      </c>
      <c r="B166" s="73"/>
      <c r="C166" s="201">
        <v>53</v>
      </c>
      <c r="D166" s="182">
        <v>113</v>
      </c>
      <c r="E166" s="182">
        <v>261968.45</v>
      </c>
      <c r="F166" s="182">
        <v>3121447</v>
      </c>
      <c r="G166" s="75"/>
      <c r="H166" s="189">
        <v>12.31362955</v>
      </c>
      <c r="I166" s="204">
        <v>8.5</v>
      </c>
      <c r="J166" s="182">
        <v>144866230</v>
      </c>
      <c r="K166" s="122"/>
      <c r="L166" s="185" t="s">
        <v>1256</v>
      </c>
    </row>
    <row r="167" spans="1:12" ht="12.75" customHeight="1">
      <c r="A167" s="186"/>
      <c r="B167" s="73"/>
      <c r="C167" s="201"/>
      <c r="D167" s="182"/>
      <c r="E167" s="182"/>
      <c r="F167" s="182"/>
      <c r="G167" s="192"/>
      <c r="H167" s="182"/>
      <c r="I167" s="214"/>
      <c r="J167" s="182"/>
      <c r="K167" s="122"/>
      <c r="L167" s="185"/>
    </row>
    <row r="168" spans="1:12" ht="12.75">
      <c r="A168" s="188" t="s">
        <v>699</v>
      </c>
      <c r="B168" s="188"/>
      <c r="C168" s="201">
        <v>54</v>
      </c>
      <c r="D168" s="182" t="s">
        <v>70</v>
      </c>
      <c r="E168" s="182" t="s">
        <v>70</v>
      </c>
      <c r="F168" s="182" t="s">
        <v>70</v>
      </c>
      <c r="G168" s="75"/>
      <c r="H168" s="183">
        <v>7.41625</v>
      </c>
      <c r="I168" s="187">
        <v>8.5</v>
      </c>
      <c r="J168" s="182">
        <v>87250000</v>
      </c>
      <c r="K168" s="122"/>
      <c r="L168" s="185" t="s">
        <v>1257</v>
      </c>
    </row>
    <row r="169" spans="1:12" ht="12.75">
      <c r="A169" s="188"/>
      <c r="B169" s="188"/>
      <c r="C169" s="201"/>
      <c r="D169" s="182"/>
      <c r="E169" s="182"/>
      <c r="F169" s="182"/>
      <c r="G169" s="75"/>
      <c r="H169" s="183"/>
      <c r="I169" s="187"/>
      <c r="J169" s="182"/>
      <c r="K169" s="122"/>
      <c r="L169" s="185"/>
    </row>
    <row r="170" spans="1:12" ht="12.75">
      <c r="A170" s="73" t="s">
        <v>704</v>
      </c>
      <c r="B170" s="73"/>
      <c r="C170" s="201">
        <v>54</v>
      </c>
      <c r="D170" s="182">
        <v>8</v>
      </c>
      <c r="E170" s="182">
        <v>8717.75</v>
      </c>
      <c r="F170" s="182">
        <v>29650</v>
      </c>
      <c r="G170" s="75"/>
      <c r="H170" s="189">
        <v>4.41</v>
      </c>
      <c r="I170" s="204">
        <v>22.5</v>
      </c>
      <c r="J170" s="182">
        <v>19600000</v>
      </c>
      <c r="K170" s="122"/>
      <c r="L170" s="185" t="s">
        <v>1258</v>
      </c>
    </row>
    <row r="171" spans="1:12" ht="12.75" customHeight="1">
      <c r="A171" s="186"/>
      <c r="B171" s="73"/>
      <c r="C171" s="201"/>
      <c r="D171" s="182"/>
      <c r="E171" s="182"/>
      <c r="F171" s="182"/>
      <c r="G171" s="192"/>
      <c r="H171" s="182"/>
      <c r="I171" s="214"/>
      <c r="J171" s="182"/>
      <c r="K171" s="122"/>
      <c r="L171" s="185"/>
    </row>
    <row r="172" spans="1:12" ht="15" customHeight="1">
      <c r="A172" s="188" t="s">
        <v>149</v>
      </c>
      <c r="B172" s="188"/>
      <c r="C172" s="201" t="s">
        <v>150</v>
      </c>
      <c r="D172" s="182">
        <v>7</v>
      </c>
      <c r="E172" s="182">
        <v>17632.89</v>
      </c>
      <c r="F172" s="182">
        <v>18992</v>
      </c>
      <c r="G172" s="75"/>
      <c r="H172" s="183">
        <v>11.8523728</v>
      </c>
      <c r="I172" s="187">
        <v>92.5</v>
      </c>
      <c r="J172" s="182">
        <v>12813376</v>
      </c>
      <c r="K172" s="122"/>
      <c r="L172" s="185" t="s">
        <v>1218</v>
      </c>
    </row>
    <row r="173" spans="1:12" ht="12.75" customHeight="1">
      <c r="A173" s="188"/>
      <c r="B173" s="188"/>
      <c r="C173" s="201"/>
      <c r="D173" s="182"/>
      <c r="E173" s="182"/>
      <c r="F173" s="182"/>
      <c r="G173" s="75"/>
      <c r="H173" s="183"/>
      <c r="I173" s="194"/>
      <c r="J173" s="182"/>
      <c r="K173" s="122"/>
      <c r="L173" s="185"/>
    </row>
    <row r="174" spans="1:12" ht="12.75" customHeight="1">
      <c r="A174" s="188" t="s">
        <v>157</v>
      </c>
      <c r="B174" s="188"/>
      <c r="C174" s="201" t="s">
        <v>154</v>
      </c>
      <c r="D174" s="182">
        <v>4</v>
      </c>
      <c r="E174" s="182">
        <v>17975</v>
      </c>
      <c r="F174" s="182">
        <v>25000</v>
      </c>
      <c r="G174" s="75"/>
      <c r="H174" s="183">
        <v>9.393813675</v>
      </c>
      <c r="I174" s="187">
        <v>76.5</v>
      </c>
      <c r="J174" s="182">
        <v>12279495</v>
      </c>
      <c r="K174" s="122"/>
      <c r="L174" s="185" t="s">
        <v>1211</v>
      </c>
    </row>
    <row r="175" spans="1:12" ht="12.75" customHeight="1">
      <c r="A175" s="188"/>
      <c r="B175" s="188"/>
      <c r="C175" s="201"/>
      <c r="D175" s="182"/>
      <c r="E175" s="182"/>
      <c r="F175" s="182"/>
      <c r="G175" s="75"/>
      <c r="H175" s="183"/>
      <c r="I175" s="194"/>
      <c r="J175" s="182"/>
      <c r="K175" s="122"/>
      <c r="L175" s="185"/>
    </row>
    <row r="176" spans="1:12" ht="27" customHeight="1">
      <c r="A176" s="188" t="s">
        <v>664</v>
      </c>
      <c r="B176" s="188"/>
      <c r="C176" s="201">
        <v>4</v>
      </c>
      <c r="D176" s="182">
        <v>799</v>
      </c>
      <c r="E176" s="182">
        <v>3435795.58</v>
      </c>
      <c r="F176" s="182">
        <v>12003462</v>
      </c>
      <c r="G176" s="75"/>
      <c r="H176" s="183">
        <v>13.57344353</v>
      </c>
      <c r="I176" s="187">
        <v>25.25</v>
      </c>
      <c r="J176" s="182">
        <v>53756212</v>
      </c>
      <c r="K176" s="122"/>
      <c r="L176" s="185" t="s">
        <v>1223</v>
      </c>
    </row>
    <row r="177" spans="1:12" ht="12.75">
      <c r="A177" s="186"/>
      <c r="B177" s="73"/>
      <c r="C177" s="201"/>
      <c r="D177" s="182"/>
      <c r="E177" s="182"/>
      <c r="F177" s="182"/>
      <c r="G177" s="75"/>
      <c r="H177" s="183"/>
      <c r="I177" s="187"/>
      <c r="J177" s="182"/>
      <c r="K177" s="122"/>
      <c r="L177" s="185"/>
    </row>
    <row r="178" spans="1:12" ht="12.75" customHeight="1">
      <c r="A178" s="188" t="s">
        <v>1005</v>
      </c>
      <c r="B178" s="188"/>
      <c r="C178" s="201">
        <v>87</v>
      </c>
      <c r="D178" s="182">
        <v>23</v>
      </c>
      <c r="E178" s="182">
        <v>82940.54</v>
      </c>
      <c r="F178" s="182">
        <v>95514</v>
      </c>
      <c r="G178" s="75"/>
      <c r="H178" s="183">
        <v>5.9296875</v>
      </c>
      <c r="I178" s="187">
        <v>82.5</v>
      </c>
      <c r="J178" s="182">
        <v>7187500</v>
      </c>
      <c r="K178" s="122"/>
      <c r="L178" s="185" t="s">
        <v>1214</v>
      </c>
    </row>
    <row r="179" spans="1:12" ht="12.75" customHeight="1">
      <c r="A179" s="188"/>
      <c r="B179" s="188"/>
      <c r="C179" s="201"/>
      <c r="D179" s="182"/>
      <c r="E179" s="182"/>
      <c r="F179" s="182"/>
      <c r="G179" s="75"/>
      <c r="H179" s="183"/>
      <c r="I179" s="194"/>
      <c r="J179" s="182"/>
      <c r="K179" s="122"/>
      <c r="L179" s="185"/>
    </row>
    <row r="180" spans="1:12" ht="12.75">
      <c r="A180" s="73" t="s">
        <v>622</v>
      </c>
      <c r="B180" s="73"/>
      <c r="C180" s="201">
        <v>86</v>
      </c>
      <c r="D180" s="182">
        <v>7</v>
      </c>
      <c r="E180" s="182">
        <v>13133.1</v>
      </c>
      <c r="F180" s="182">
        <v>92721</v>
      </c>
      <c r="G180" s="75"/>
      <c r="H180" s="183">
        <v>8.673225</v>
      </c>
      <c r="I180" s="187">
        <v>15</v>
      </c>
      <c r="J180" s="182">
        <v>57821500</v>
      </c>
      <c r="K180" s="122"/>
      <c r="L180" s="185" t="s">
        <v>1259</v>
      </c>
    </row>
    <row r="181" spans="1:12" ht="12.75">
      <c r="A181" s="186" t="s">
        <v>623</v>
      </c>
      <c r="B181" s="73"/>
      <c r="C181" s="201"/>
      <c r="D181" s="182"/>
      <c r="E181" s="182"/>
      <c r="F181" s="182"/>
      <c r="G181" s="75"/>
      <c r="H181" s="183"/>
      <c r="I181" s="194"/>
      <c r="J181" s="182"/>
      <c r="K181" s="122"/>
      <c r="L181" s="185"/>
    </row>
    <row r="182" spans="1:12" ht="27" customHeight="1">
      <c r="A182" s="188" t="s">
        <v>788</v>
      </c>
      <c r="B182" s="188"/>
      <c r="C182" s="201">
        <v>26</v>
      </c>
      <c r="D182" s="182">
        <v>45</v>
      </c>
      <c r="E182" s="182">
        <v>49868.55</v>
      </c>
      <c r="F182" s="182">
        <v>735947</v>
      </c>
      <c r="G182" s="75"/>
      <c r="H182" s="183">
        <v>5.14409324</v>
      </c>
      <c r="I182" s="187">
        <v>6.5</v>
      </c>
      <c r="J182" s="182">
        <v>79139896</v>
      </c>
      <c r="K182" s="122"/>
      <c r="L182" s="185" t="s">
        <v>1260</v>
      </c>
    </row>
    <row r="183" spans="1:12" ht="12.75">
      <c r="A183" s="186"/>
      <c r="B183" s="73"/>
      <c r="C183" s="201"/>
      <c r="D183" s="182"/>
      <c r="E183" s="182"/>
      <c r="F183" s="182"/>
      <c r="G183" s="75"/>
      <c r="H183" s="183"/>
      <c r="I183" s="187"/>
      <c r="J183" s="182"/>
      <c r="K183" s="122"/>
      <c r="L183" s="185"/>
    </row>
    <row r="184" spans="1:12" ht="12.75">
      <c r="A184" s="188" t="s">
        <v>159</v>
      </c>
      <c r="B184" s="188"/>
      <c r="C184" s="201" t="s">
        <v>106</v>
      </c>
      <c r="D184" s="182">
        <v>27</v>
      </c>
      <c r="E184" s="182">
        <v>87778.36</v>
      </c>
      <c r="F184" s="182">
        <v>27935</v>
      </c>
      <c r="G184" s="75"/>
      <c r="H184" s="183">
        <v>199.19480175</v>
      </c>
      <c r="I184" s="187">
        <v>322.5</v>
      </c>
      <c r="J184" s="182">
        <v>61765830</v>
      </c>
      <c r="K184" s="122"/>
      <c r="L184" s="185" t="s">
        <v>1219</v>
      </c>
    </row>
    <row r="185" spans="1:12" ht="12.75">
      <c r="A185" s="186"/>
      <c r="B185" s="188"/>
      <c r="C185" s="201"/>
      <c r="D185" s="182"/>
      <c r="E185" s="182"/>
      <c r="F185" s="182"/>
      <c r="G185" s="75"/>
      <c r="H185" s="183"/>
      <c r="I185" s="213"/>
      <c r="J185" s="182"/>
      <c r="K185" s="122"/>
      <c r="L185" s="185"/>
    </row>
    <row r="186" spans="1:12" ht="12.75">
      <c r="A186" s="188" t="s">
        <v>160</v>
      </c>
      <c r="B186" s="188"/>
      <c r="C186" s="201" t="s">
        <v>135</v>
      </c>
      <c r="D186" s="182">
        <v>11</v>
      </c>
      <c r="E186" s="182">
        <v>19445.9</v>
      </c>
      <c r="F186" s="182">
        <v>55464</v>
      </c>
      <c r="G186" s="75"/>
      <c r="H186" s="183">
        <v>2.01638775</v>
      </c>
      <c r="I186" s="187">
        <v>36.5</v>
      </c>
      <c r="J186" s="182">
        <v>5524350</v>
      </c>
      <c r="K186" s="122"/>
      <c r="L186" s="185" t="s">
        <v>1211</v>
      </c>
    </row>
    <row r="187" spans="1:12" ht="12.75">
      <c r="A187" s="73"/>
      <c r="B187" s="73"/>
      <c r="C187" s="201"/>
      <c r="D187" s="182"/>
      <c r="E187" s="182"/>
      <c r="F187" s="182"/>
      <c r="G187" s="75"/>
      <c r="H187" s="183"/>
      <c r="I187" s="187"/>
      <c r="J187" s="182"/>
      <c r="K187" s="122"/>
      <c r="L187" s="185"/>
    </row>
    <row r="188" spans="1:12" ht="28.5" customHeight="1">
      <c r="A188" s="73" t="s">
        <v>935</v>
      </c>
      <c r="B188" s="73"/>
      <c r="C188" s="201">
        <v>85</v>
      </c>
      <c r="D188" s="182">
        <v>141</v>
      </c>
      <c r="E188" s="182">
        <v>163176.04</v>
      </c>
      <c r="F188" s="182">
        <v>3727760</v>
      </c>
      <c r="G188" s="75"/>
      <c r="H188" s="189">
        <v>6.274962315</v>
      </c>
      <c r="I188" s="212">
        <v>4</v>
      </c>
      <c r="J188" s="182">
        <v>156188975</v>
      </c>
      <c r="K188" s="122"/>
      <c r="L188" s="185" t="s">
        <v>1209</v>
      </c>
    </row>
    <row r="189" spans="1:12" ht="15">
      <c r="A189" s="186" t="s">
        <v>147</v>
      </c>
      <c r="B189" s="73"/>
      <c r="C189" s="201">
        <v>85</v>
      </c>
      <c r="D189" s="182">
        <v>1</v>
      </c>
      <c r="E189" s="182">
        <v>22.5</v>
      </c>
      <c r="F189" s="182">
        <v>4500</v>
      </c>
      <c r="G189" s="192"/>
      <c r="H189" s="182" t="s">
        <v>70</v>
      </c>
      <c r="I189" s="212">
        <v>0.5</v>
      </c>
      <c r="J189" s="182">
        <v>5480663</v>
      </c>
      <c r="K189" s="122"/>
      <c r="L189" s="185" t="s">
        <v>1214</v>
      </c>
    </row>
    <row r="190" spans="1:12" ht="15">
      <c r="A190" s="186" t="s">
        <v>936</v>
      </c>
      <c r="B190" s="73"/>
      <c r="C190" s="201"/>
      <c r="D190" s="182"/>
      <c r="E190" s="182"/>
      <c r="F190" s="182"/>
      <c r="G190" s="192"/>
      <c r="H190" s="182"/>
      <c r="I190" s="212"/>
      <c r="J190" s="182"/>
      <c r="K190" s="122"/>
      <c r="L190" s="185"/>
    </row>
    <row r="191" spans="1:12" ht="12.75">
      <c r="A191" s="215" t="s">
        <v>638</v>
      </c>
      <c r="B191" s="73"/>
      <c r="C191" s="201">
        <v>52</v>
      </c>
      <c r="D191" s="182">
        <v>8</v>
      </c>
      <c r="E191" s="182">
        <v>26903.38</v>
      </c>
      <c r="F191" s="182">
        <v>79300</v>
      </c>
      <c r="G191" s="75"/>
      <c r="H191" s="183">
        <v>7.90075</v>
      </c>
      <c r="I191" s="187">
        <v>32.5</v>
      </c>
      <c r="J191" s="182">
        <v>24310000</v>
      </c>
      <c r="K191" s="122"/>
      <c r="L191" s="185" t="s">
        <v>1225</v>
      </c>
    </row>
    <row r="192" spans="1:12" ht="12.75">
      <c r="A192" s="195" t="s">
        <v>207</v>
      </c>
      <c r="B192" s="188"/>
      <c r="C192" s="201"/>
      <c r="D192" s="182"/>
      <c r="E192" s="182"/>
      <c r="F192" s="182"/>
      <c r="G192" s="75"/>
      <c r="H192" s="183"/>
      <c r="I192" s="187"/>
      <c r="J192" s="182"/>
      <c r="K192" s="122"/>
      <c r="L192" s="185"/>
    </row>
    <row r="193" spans="1:12" ht="12.75">
      <c r="A193" s="188" t="s">
        <v>856</v>
      </c>
      <c r="B193" s="188"/>
      <c r="C193" s="201">
        <v>53</v>
      </c>
      <c r="D193" s="182">
        <v>13</v>
      </c>
      <c r="E193" s="182">
        <v>12854.09</v>
      </c>
      <c r="F193" s="182">
        <v>45957</v>
      </c>
      <c r="G193" s="75"/>
      <c r="H193" s="183">
        <v>10.886137725</v>
      </c>
      <c r="I193" s="187">
        <v>26.5</v>
      </c>
      <c r="J193" s="182">
        <v>41079765</v>
      </c>
      <c r="K193" s="122"/>
      <c r="L193" s="185" t="s">
        <v>1261</v>
      </c>
    </row>
    <row r="194" spans="1:12" ht="12.75">
      <c r="A194" s="186"/>
      <c r="B194" s="188"/>
      <c r="C194" s="201"/>
      <c r="D194" s="182"/>
      <c r="E194" s="182"/>
      <c r="F194" s="182"/>
      <c r="G194" s="75"/>
      <c r="H194" s="183"/>
      <c r="I194" s="213"/>
      <c r="J194" s="182"/>
      <c r="K194" s="122"/>
      <c r="L194" s="185"/>
    </row>
    <row r="195" spans="1:12" ht="12.75">
      <c r="A195" s="188" t="s">
        <v>705</v>
      </c>
      <c r="B195" s="188"/>
      <c r="C195" s="201">
        <v>54</v>
      </c>
      <c r="D195" s="182">
        <v>4</v>
      </c>
      <c r="E195" s="182">
        <v>3082.4</v>
      </c>
      <c r="F195" s="182">
        <v>12372</v>
      </c>
      <c r="G195" s="75"/>
      <c r="H195" s="183">
        <v>8.58835104</v>
      </c>
      <c r="I195" s="187">
        <v>24</v>
      </c>
      <c r="J195" s="182">
        <v>35784796</v>
      </c>
      <c r="K195" s="122"/>
      <c r="L195" s="185" t="s">
        <v>1262</v>
      </c>
    </row>
    <row r="196" spans="1:12" ht="12.75">
      <c r="A196" s="73"/>
      <c r="B196" s="73"/>
      <c r="C196" s="201"/>
      <c r="D196" s="182"/>
      <c r="E196" s="182"/>
      <c r="F196" s="182"/>
      <c r="G196" s="75"/>
      <c r="H196" s="183"/>
      <c r="I196" s="187"/>
      <c r="J196" s="182"/>
      <c r="K196" s="122"/>
      <c r="L196" s="185"/>
    </row>
    <row r="197" spans="1:12" ht="24">
      <c r="A197" s="188" t="s">
        <v>161</v>
      </c>
      <c r="B197" s="188"/>
      <c r="C197" s="201" t="s">
        <v>117</v>
      </c>
      <c r="D197" s="182">
        <v>15</v>
      </c>
      <c r="E197" s="182">
        <v>17517.84</v>
      </c>
      <c r="F197" s="182">
        <v>52019</v>
      </c>
      <c r="G197" s="75"/>
      <c r="H197" s="183">
        <v>18.414713155</v>
      </c>
      <c r="I197" s="187">
        <v>33.5</v>
      </c>
      <c r="J197" s="182">
        <v>54969293</v>
      </c>
      <c r="K197" s="122"/>
      <c r="L197" s="185" t="s">
        <v>1263</v>
      </c>
    </row>
    <row r="198" spans="1:12" ht="12.75">
      <c r="A198" s="186"/>
      <c r="B198" s="188"/>
      <c r="C198" s="201"/>
      <c r="D198" s="182"/>
      <c r="E198" s="182"/>
      <c r="F198" s="182"/>
      <c r="G198" s="75"/>
      <c r="H198" s="183"/>
      <c r="I198" s="194"/>
      <c r="J198" s="182"/>
      <c r="K198" s="122"/>
      <c r="L198" s="185"/>
    </row>
    <row r="199" spans="1:12" ht="14.25" customHeight="1">
      <c r="A199" s="188" t="s">
        <v>162</v>
      </c>
      <c r="B199" s="188"/>
      <c r="C199" s="201" t="s">
        <v>101</v>
      </c>
      <c r="D199" s="182">
        <v>54</v>
      </c>
      <c r="E199" s="182">
        <v>300147.37</v>
      </c>
      <c r="F199" s="182">
        <v>1610155</v>
      </c>
      <c r="G199" s="75"/>
      <c r="H199" s="183">
        <v>19.2692793825</v>
      </c>
      <c r="I199" s="187">
        <v>15.75</v>
      </c>
      <c r="J199" s="182">
        <v>122344631</v>
      </c>
      <c r="K199" s="122"/>
      <c r="L199" s="185" t="s">
        <v>1264</v>
      </c>
    </row>
    <row r="200" spans="1:12" ht="12.75">
      <c r="A200" s="186"/>
      <c r="B200" s="188"/>
      <c r="C200" s="201"/>
      <c r="D200" s="182"/>
      <c r="E200" s="182"/>
      <c r="F200" s="182"/>
      <c r="G200" s="75"/>
      <c r="H200" s="183"/>
      <c r="I200" s="194"/>
      <c r="J200" s="182"/>
      <c r="K200" s="122"/>
      <c r="L200" s="185"/>
    </row>
    <row r="201" spans="1:12" ht="12.75">
      <c r="A201" s="188" t="s">
        <v>783</v>
      </c>
      <c r="B201" s="188"/>
      <c r="C201" s="201">
        <v>58</v>
      </c>
      <c r="D201" s="182">
        <v>24</v>
      </c>
      <c r="E201" s="182">
        <v>574651.55</v>
      </c>
      <c r="F201" s="182">
        <v>482041</v>
      </c>
      <c r="G201" s="75"/>
      <c r="H201" s="183">
        <v>34.6980394</v>
      </c>
      <c r="I201" s="187">
        <v>95</v>
      </c>
      <c r="J201" s="182">
        <v>36524252</v>
      </c>
      <c r="K201" s="122"/>
      <c r="L201" s="185" t="s">
        <v>1213</v>
      </c>
    </row>
    <row r="202" spans="1:12" ht="12.75">
      <c r="A202" s="73"/>
      <c r="B202" s="73"/>
      <c r="C202" s="201"/>
      <c r="D202" s="182"/>
      <c r="E202" s="182"/>
      <c r="F202" s="182"/>
      <c r="G202" s="75"/>
      <c r="H202" s="183"/>
      <c r="I202" s="187"/>
      <c r="J202" s="182"/>
      <c r="K202" s="122"/>
      <c r="L202" s="185"/>
    </row>
    <row r="203" spans="1:12" ht="27" customHeight="1">
      <c r="A203" s="188" t="s">
        <v>683</v>
      </c>
      <c r="B203" s="188"/>
      <c r="C203" s="201">
        <v>97</v>
      </c>
      <c r="D203" s="182">
        <v>26</v>
      </c>
      <c r="E203" s="182">
        <v>28835.02</v>
      </c>
      <c r="F203" s="182">
        <v>5138278</v>
      </c>
      <c r="G203" s="75"/>
      <c r="H203" s="183">
        <v>3.40550000175</v>
      </c>
      <c r="I203" s="187">
        <v>0.525</v>
      </c>
      <c r="J203" s="182">
        <v>648666667</v>
      </c>
      <c r="K203" s="122"/>
      <c r="L203" s="185" t="s">
        <v>1265</v>
      </c>
    </row>
    <row r="204" spans="1:12" ht="12.75">
      <c r="A204" s="188"/>
      <c r="B204" s="188"/>
      <c r="C204" s="201"/>
      <c r="D204" s="182"/>
      <c r="E204" s="182"/>
      <c r="F204" s="182"/>
      <c r="G204" s="75"/>
      <c r="H204" s="183"/>
      <c r="I204" s="194"/>
      <c r="J204" s="182"/>
      <c r="K204" s="122"/>
      <c r="L204" s="185"/>
    </row>
    <row r="205" spans="1:12" ht="14.25" customHeight="1">
      <c r="A205" s="188" t="s">
        <v>163</v>
      </c>
      <c r="B205" s="188"/>
      <c r="C205" s="201">
        <v>53</v>
      </c>
      <c r="D205" s="182">
        <v>90</v>
      </c>
      <c r="E205" s="182">
        <v>320375.17</v>
      </c>
      <c r="F205" s="182">
        <v>982967</v>
      </c>
      <c r="G205" s="75"/>
      <c r="H205" s="183">
        <v>55.089124675</v>
      </c>
      <c r="I205" s="187">
        <v>32.5</v>
      </c>
      <c r="J205" s="182">
        <v>169504999</v>
      </c>
      <c r="K205" s="122"/>
      <c r="L205" s="185" t="s">
        <v>1212</v>
      </c>
    </row>
    <row r="206" spans="1:12" ht="14.25" customHeight="1">
      <c r="A206" s="188"/>
      <c r="B206" s="188"/>
      <c r="C206" s="201"/>
      <c r="D206" s="182"/>
      <c r="E206" s="182"/>
      <c r="F206" s="182"/>
      <c r="G206" s="75"/>
      <c r="H206" s="183"/>
      <c r="I206" s="194"/>
      <c r="J206" s="182"/>
      <c r="K206" s="122"/>
      <c r="L206" s="185"/>
    </row>
    <row r="207" spans="1:12" ht="24">
      <c r="A207" s="73" t="s">
        <v>164</v>
      </c>
      <c r="B207" s="73"/>
      <c r="C207" s="201" t="s">
        <v>117</v>
      </c>
      <c r="D207" s="182">
        <v>1250</v>
      </c>
      <c r="E207" s="182">
        <v>20629034.580000002</v>
      </c>
      <c r="F207" s="182">
        <v>64779290</v>
      </c>
      <c r="G207" s="75"/>
      <c r="H207" s="183">
        <v>161.6645925</v>
      </c>
      <c r="I207" s="187">
        <v>31.25</v>
      </c>
      <c r="J207" s="182">
        <v>517326696</v>
      </c>
      <c r="K207" s="122"/>
      <c r="L207" s="185" t="s">
        <v>1266</v>
      </c>
    </row>
    <row r="208" spans="1:12" ht="12.75">
      <c r="A208" s="186" t="s">
        <v>165</v>
      </c>
      <c r="B208" s="73"/>
      <c r="C208" s="201"/>
      <c r="D208" s="182"/>
      <c r="E208" s="182"/>
      <c r="F208" s="182"/>
      <c r="G208" s="75"/>
      <c r="H208" s="183"/>
      <c r="I208" s="194"/>
      <c r="J208" s="182"/>
      <c r="K208" s="122"/>
      <c r="L208" s="185"/>
    </row>
    <row r="209" spans="1:12" s="140" customFormat="1" ht="12.75">
      <c r="A209" s="188" t="s">
        <v>838</v>
      </c>
      <c r="B209" s="73"/>
      <c r="C209" s="201">
        <v>54</v>
      </c>
      <c r="D209" s="182">
        <v>42</v>
      </c>
      <c r="E209" s="182">
        <v>262764.4</v>
      </c>
      <c r="F209" s="182">
        <v>631117</v>
      </c>
      <c r="G209" s="75"/>
      <c r="H209" s="183">
        <v>18.15969213</v>
      </c>
      <c r="I209" s="187">
        <v>40.5</v>
      </c>
      <c r="J209" s="182">
        <v>44838746</v>
      </c>
      <c r="K209" s="122"/>
      <c r="L209" s="185" t="s">
        <v>1267</v>
      </c>
    </row>
    <row r="210" spans="1:12" ht="12.75">
      <c r="A210" s="186" t="s">
        <v>339</v>
      </c>
      <c r="B210" s="73"/>
      <c r="C210" s="201"/>
      <c r="D210" s="182"/>
      <c r="E210" s="182"/>
      <c r="F210" s="182"/>
      <c r="G210" s="75"/>
      <c r="H210" s="183"/>
      <c r="I210" s="187"/>
      <c r="J210" s="182"/>
      <c r="K210" s="122"/>
      <c r="L210" s="185"/>
    </row>
    <row r="211" spans="1:12" ht="12.75">
      <c r="A211" s="186" t="s">
        <v>839</v>
      </c>
      <c r="B211" s="73"/>
      <c r="C211" s="201"/>
      <c r="D211" s="182"/>
      <c r="E211" s="182"/>
      <c r="F211" s="182"/>
      <c r="G211" s="75"/>
      <c r="H211" s="183"/>
      <c r="I211" s="187"/>
      <c r="J211" s="182"/>
      <c r="K211" s="122"/>
      <c r="L211" s="185"/>
    </row>
    <row r="212" spans="1:12" ht="12.75">
      <c r="A212" s="73" t="s">
        <v>780</v>
      </c>
      <c r="B212" s="73"/>
      <c r="C212" s="201">
        <v>83</v>
      </c>
      <c r="D212" s="182">
        <v>111</v>
      </c>
      <c r="E212" s="182">
        <v>381283.71</v>
      </c>
      <c r="F212" s="182">
        <v>7903042</v>
      </c>
      <c r="G212" s="75"/>
      <c r="H212" s="183">
        <v>1.9282000125</v>
      </c>
      <c r="I212" s="187">
        <v>3.75</v>
      </c>
      <c r="J212" s="182">
        <v>51418667</v>
      </c>
      <c r="K212" s="122"/>
      <c r="L212" s="185" t="s">
        <v>1268</v>
      </c>
    </row>
    <row r="213" spans="1:12" ht="12.75">
      <c r="A213" s="73"/>
      <c r="B213" s="73"/>
      <c r="C213" s="201"/>
      <c r="D213" s="182"/>
      <c r="E213" s="182"/>
      <c r="F213" s="182"/>
      <c r="G213" s="75"/>
      <c r="H213" s="183"/>
      <c r="I213" s="187"/>
      <c r="J213" s="182"/>
      <c r="K213" s="122"/>
      <c r="L213" s="185"/>
    </row>
    <row r="214" spans="1:12" ht="12.75" customHeight="1">
      <c r="A214" s="188" t="s">
        <v>166</v>
      </c>
      <c r="B214" s="188"/>
      <c r="C214" s="201" t="s">
        <v>154</v>
      </c>
      <c r="D214" s="182" t="s">
        <v>70</v>
      </c>
      <c r="E214" s="182" t="s">
        <v>70</v>
      </c>
      <c r="F214" s="182" t="s">
        <v>70</v>
      </c>
      <c r="G214" s="75"/>
      <c r="H214" s="183">
        <v>0.7354905</v>
      </c>
      <c r="I214" s="187">
        <v>75</v>
      </c>
      <c r="J214" s="182">
        <v>980654</v>
      </c>
      <c r="K214" s="122"/>
      <c r="L214" s="185" t="s">
        <v>1228</v>
      </c>
    </row>
    <row r="215" spans="1:12" ht="12.75" customHeight="1">
      <c r="A215" s="188"/>
      <c r="B215" s="188"/>
      <c r="C215" s="201"/>
      <c r="D215" s="182"/>
      <c r="E215" s="182"/>
      <c r="F215" s="182"/>
      <c r="G215" s="75"/>
      <c r="H215" s="183"/>
      <c r="I215" s="187"/>
      <c r="J215" s="182"/>
      <c r="K215" s="122"/>
      <c r="L215" s="185"/>
    </row>
    <row r="216" spans="1:12" ht="14.25" customHeight="1">
      <c r="A216" s="188" t="s">
        <v>677</v>
      </c>
      <c r="B216" s="188"/>
      <c r="C216" s="201">
        <v>97</v>
      </c>
      <c r="D216" s="182">
        <v>2</v>
      </c>
      <c r="E216" s="182">
        <v>5850</v>
      </c>
      <c r="F216" s="182">
        <v>4500</v>
      </c>
      <c r="G216" s="75"/>
      <c r="H216" s="183">
        <v>12.043633425</v>
      </c>
      <c r="I216" s="187">
        <v>127.5</v>
      </c>
      <c r="J216" s="182">
        <v>9445987</v>
      </c>
      <c r="K216" s="122"/>
      <c r="L216" s="185" t="s">
        <v>1269</v>
      </c>
    </row>
    <row r="217" spans="1:12" ht="14.25" customHeight="1">
      <c r="A217" s="188"/>
      <c r="B217" s="188"/>
      <c r="C217" s="201"/>
      <c r="D217" s="182"/>
      <c r="E217" s="182"/>
      <c r="F217" s="182"/>
      <c r="G217" s="75"/>
      <c r="H217" s="183"/>
      <c r="I217" s="194"/>
      <c r="J217" s="182"/>
      <c r="K217" s="122"/>
      <c r="L217" s="185"/>
    </row>
    <row r="218" spans="1:12" ht="12.75">
      <c r="A218" s="188" t="s">
        <v>167</v>
      </c>
      <c r="B218" s="188"/>
      <c r="C218" s="201">
        <v>53</v>
      </c>
      <c r="D218" s="182">
        <v>1</v>
      </c>
      <c r="E218" s="182">
        <v>1631.25</v>
      </c>
      <c r="F218" s="182">
        <v>3750</v>
      </c>
      <c r="G218" s="75"/>
      <c r="H218" s="183">
        <v>5.28636329</v>
      </c>
      <c r="I218" s="187">
        <v>41</v>
      </c>
      <c r="J218" s="182">
        <v>12893569</v>
      </c>
      <c r="K218" s="122"/>
      <c r="L218" s="185" t="s">
        <v>1270</v>
      </c>
    </row>
    <row r="219" spans="1:12" ht="12.75" customHeight="1">
      <c r="A219" s="188"/>
      <c r="B219" s="188"/>
      <c r="C219" s="201"/>
      <c r="D219" s="182"/>
      <c r="E219" s="182"/>
      <c r="F219" s="182"/>
      <c r="G219" s="75"/>
      <c r="H219" s="183"/>
      <c r="I219" s="187"/>
      <c r="J219" s="182"/>
      <c r="K219" s="122"/>
      <c r="L219" s="185"/>
    </row>
    <row r="220" spans="1:12" ht="12.75">
      <c r="A220" s="18" t="s">
        <v>1020</v>
      </c>
      <c r="B220" s="188"/>
      <c r="C220" s="201">
        <v>54</v>
      </c>
      <c r="D220" s="182">
        <v>143</v>
      </c>
      <c r="E220" s="182">
        <v>332517.57</v>
      </c>
      <c r="F220" s="182">
        <v>1218361</v>
      </c>
      <c r="G220" s="75"/>
      <c r="H220" s="183">
        <v>6.3981281</v>
      </c>
      <c r="I220" s="187">
        <v>26</v>
      </c>
      <c r="J220" s="182">
        <v>24608185</v>
      </c>
      <c r="K220" s="122"/>
      <c r="L220" s="185" t="s">
        <v>1221</v>
      </c>
    </row>
    <row r="221" spans="1:12" ht="14.25" customHeight="1">
      <c r="A221" s="195" t="s">
        <v>1021</v>
      </c>
      <c r="B221" s="188"/>
      <c r="C221" s="201"/>
      <c r="D221" s="182"/>
      <c r="E221" s="182"/>
      <c r="F221" s="182"/>
      <c r="G221" s="75"/>
      <c r="H221" s="183"/>
      <c r="I221" s="194"/>
      <c r="J221" s="182"/>
      <c r="K221" s="122"/>
      <c r="L221" s="185"/>
    </row>
    <row r="222" spans="1:12" ht="14.25" customHeight="1">
      <c r="A222" s="195"/>
      <c r="B222" s="188"/>
      <c r="C222" s="201"/>
      <c r="D222" s="182"/>
      <c r="E222" s="182"/>
      <c r="F222" s="182"/>
      <c r="G222" s="75"/>
      <c r="H222" s="183"/>
      <c r="I222" s="194"/>
      <c r="J222" s="182"/>
      <c r="K222" s="122"/>
      <c r="L222" s="185"/>
    </row>
    <row r="223" spans="1:12" ht="12.75">
      <c r="A223" s="73" t="s">
        <v>978</v>
      </c>
      <c r="B223" s="73"/>
      <c r="C223" s="201">
        <v>63</v>
      </c>
      <c r="D223" s="182">
        <v>45</v>
      </c>
      <c r="E223" s="182">
        <v>79360.68</v>
      </c>
      <c r="F223" s="182">
        <v>689604</v>
      </c>
      <c r="G223" s="75"/>
      <c r="H223" s="189">
        <v>12.147209730699634</v>
      </c>
      <c r="I223" s="187">
        <v>7.479727932716207</v>
      </c>
      <c r="J223" s="182">
        <v>150447233</v>
      </c>
      <c r="K223" s="122"/>
      <c r="L223" s="185" t="s">
        <v>1211</v>
      </c>
    </row>
    <row r="224" spans="1:12" ht="12.75">
      <c r="A224" s="186" t="s">
        <v>979</v>
      </c>
      <c r="B224" s="73"/>
      <c r="C224" s="201">
        <v>63</v>
      </c>
      <c r="D224" s="182" t="s">
        <v>70</v>
      </c>
      <c r="E224" s="182" t="s">
        <v>70</v>
      </c>
      <c r="F224" s="182" t="s">
        <v>70</v>
      </c>
      <c r="G224" s="75"/>
      <c r="H224" s="182" t="s">
        <v>70</v>
      </c>
      <c r="I224" s="187">
        <v>6</v>
      </c>
      <c r="J224" s="182">
        <v>14902767</v>
      </c>
      <c r="K224" s="122"/>
      <c r="L224" s="185" t="s">
        <v>1211</v>
      </c>
    </row>
    <row r="225" spans="1:12" ht="12.75">
      <c r="A225" s="186"/>
      <c r="B225" s="73"/>
      <c r="C225" s="201"/>
      <c r="D225" s="182"/>
      <c r="E225" s="182"/>
      <c r="F225" s="182"/>
      <c r="G225" s="75"/>
      <c r="H225" s="182"/>
      <c r="I225" s="187"/>
      <c r="J225" s="182"/>
      <c r="K225" s="122"/>
      <c r="L225" s="185"/>
    </row>
    <row r="226" spans="1:12" ht="12.75" customHeight="1">
      <c r="A226" s="188" t="s">
        <v>592</v>
      </c>
      <c r="B226" s="188"/>
      <c r="C226" s="201">
        <v>4</v>
      </c>
      <c r="D226" s="182">
        <v>434</v>
      </c>
      <c r="E226" s="182">
        <v>3523389</v>
      </c>
      <c r="F226" s="182">
        <v>1757298</v>
      </c>
      <c r="G226" s="75"/>
      <c r="H226" s="183">
        <v>29.5227418</v>
      </c>
      <c r="I226" s="187">
        <v>222.5</v>
      </c>
      <c r="J226" s="182">
        <v>13268648</v>
      </c>
      <c r="K226" s="122"/>
      <c r="L226" s="185" t="s">
        <v>1271</v>
      </c>
    </row>
    <row r="227" spans="1:12" ht="12.75">
      <c r="A227" s="188"/>
      <c r="B227" s="188"/>
      <c r="C227" s="201"/>
      <c r="D227" s="182"/>
      <c r="E227" s="182"/>
      <c r="F227" s="182"/>
      <c r="G227" s="75"/>
      <c r="H227" s="183"/>
      <c r="I227" s="213"/>
      <c r="J227" s="182"/>
      <c r="K227" s="122"/>
      <c r="L227" s="185"/>
    </row>
    <row r="228" spans="1:12" ht="12.75">
      <c r="A228" s="188" t="s">
        <v>696</v>
      </c>
      <c r="B228" s="188"/>
      <c r="C228" s="201">
        <v>54</v>
      </c>
      <c r="D228" s="182">
        <v>20</v>
      </c>
      <c r="E228" s="182">
        <v>41332.46</v>
      </c>
      <c r="F228" s="182">
        <v>909504</v>
      </c>
      <c r="G228" s="75"/>
      <c r="H228" s="183">
        <v>2.475</v>
      </c>
      <c r="I228" s="187">
        <v>4.5</v>
      </c>
      <c r="J228" s="182">
        <v>55000000</v>
      </c>
      <c r="K228" s="122"/>
      <c r="L228" s="185" t="s">
        <v>1225</v>
      </c>
    </row>
    <row r="229" spans="1:12" ht="14.25" customHeight="1">
      <c r="A229" s="188"/>
      <c r="B229" s="188"/>
      <c r="C229" s="201"/>
      <c r="D229" s="182"/>
      <c r="E229" s="182"/>
      <c r="F229" s="182"/>
      <c r="G229" s="75"/>
      <c r="H229" s="183"/>
      <c r="I229" s="194"/>
      <c r="J229" s="182"/>
      <c r="K229" s="122"/>
      <c r="L229" s="185"/>
    </row>
    <row r="230" spans="1:12" ht="12.75" customHeight="1">
      <c r="A230" s="188" t="s">
        <v>830</v>
      </c>
      <c r="B230" s="188"/>
      <c r="C230" s="201">
        <v>58</v>
      </c>
      <c r="D230" s="182">
        <v>30</v>
      </c>
      <c r="E230" s="182">
        <v>272169.68</v>
      </c>
      <c r="F230" s="182">
        <v>174131</v>
      </c>
      <c r="G230" s="75"/>
      <c r="H230" s="183">
        <v>20.2581536</v>
      </c>
      <c r="I230" s="187">
        <v>160</v>
      </c>
      <c r="J230" s="182">
        <v>12661346</v>
      </c>
      <c r="K230" s="122"/>
      <c r="L230" s="185" t="s">
        <v>1211</v>
      </c>
    </row>
    <row r="231" spans="1:12" ht="12.75">
      <c r="A231" s="188"/>
      <c r="B231" s="188"/>
      <c r="C231" s="201"/>
      <c r="D231" s="182"/>
      <c r="E231" s="182"/>
      <c r="F231" s="182"/>
      <c r="G231" s="75"/>
      <c r="H231" s="183"/>
      <c r="I231" s="213"/>
      <c r="J231" s="182"/>
      <c r="K231" s="122"/>
      <c r="L231" s="185"/>
    </row>
    <row r="232" spans="1:12" ht="12.75">
      <c r="A232" s="188" t="s">
        <v>168</v>
      </c>
      <c r="B232" s="188"/>
      <c r="C232" s="201" t="s">
        <v>154</v>
      </c>
      <c r="D232" s="182">
        <v>3</v>
      </c>
      <c r="E232" s="182">
        <v>5584.79</v>
      </c>
      <c r="F232" s="182">
        <v>2499</v>
      </c>
      <c r="G232" s="75"/>
      <c r="H232" s="183">
        <v>8.414436875</v>
      </c>
      <c r="I232" s="187">
        <v>212.5</v>
      </c>
      <c r="J232" s="182">
        <v>3959735</v>
      </c>
      <c r="K232" s="122"/>
      <c r="L232" s="185" t="s">
        <v>1272</v>
      </c>
    </row>
    <row r="233" spans="1:12" ht="12.75">
      <c r="A233" s="188"/>
      <c r="B233" s="188"/>
      <c r="C233" s="201"/>
      <c r="D233" s="182"/>
      <c r="E233" s="182"/>
      <c r="F233" s="182"/>
      <c r="G233" s="75"/>
      <c r="H233" s="183"/>
      <c r="I233" s="194"/>
      <c r="J233" s="182"/>
      <c r="K233" s="122"/>
      <c r="L233" s="185"/>
    </row>
    <row r="234" spans="1:12" ht="12.75">
      <c r="A234" s="188" t="s">
        <v>736</v>
      </c>
      <c r="B234" s="188"/>
      <c r="C234" s="201">
        <v>52</v>
      </c>
      <c r="D234" s="182">
        <v>56</v>
      </c>
      <c r="E234" s="182">
        <v>1411951.85</v>
      </c>
      <c r="F234" s="182">
        <v>7111253</v>
      </c>
      <c r="G234" s="75"/>
      <c r="H234" s="183">
        <v>5.10865445</v>
      </c>
      <c r="I234" s="187">
        <v>19</v>
      </c>
      <c r="J234" s="182">
        <v>26887655</v>
      </c>
      <c r="K234" s="122"/>
      <c r="L234" s="185" t="s">
        <v>1273</v>
      </c>
    </row>
    <row r="235" spans="1:12" ht="14.25" customHeight="1">
      <c r="A235" s="188"/>
      <c r="B235" s="188"/>
      <c r="C235" s="201"/>
      <c r="D235" s="182"/>
      <c r="E235" s="182"/>
      <c r="F235" s="182"/>
      <c r="G235" s="75"/>
      <c r="H235" s="183"/>
      <c r="I235" s="194"/>
      <c r="J235" s="182"/>
      <c r="K235" s="122"/>
      <c r="L235" s="185"/>
    </row>
    <row r="236" spans="1:12" ht="12.75">
      <c r="A236" s="188" t="s">
        <v>667</v>
      </c>
      <c r="B236" s="188"/>
      <c r="C236" s="201">
        <v>97</v>
      </c>
      <c r="D236" s="182">
        <v>4</v>
      </c>
      <c r="E236" s="182">
        <v>9514.24</v>
      </c>
      <c r="F236" s="182">
        <v>5765</v>
      </c>
      <c r="G236" s="75"/>
      <c r="H236" s="183">
        <v>18.66236189</v>
      </c>
      <c r="I236" s="187">
        <v>167</v>
      </c>
      <c r="J236" s="182">
        <v>11175067</v>
      </c>
      <c r="K236" s="122"/>
      <c r="L236" s="185" t="s">
        <v>1274</v>
      </c>
    </row>
    <row r="237" spans="1:12" ht="12.75">
      <c r="A237" s="188"/>
      <c r="B237" s="188"/>
      <c r="C237" s="201"/>
      <c r="D237" s="182"/>
      <c r="E237" s="182"/>
      <c r="F237" s="182"/>
      <c r="G237" s="75"/>
      <c r="H237" s="183"/>
      <c r="I237" s="194"/>
      <c r="J237" s="182"/>
      <c r="K237" s="122"/>
      <c r="L237" s="185"/>
    </row>
    <row r="238" spans="1:12" s="140" customFormat="1" ht="12.75">
      <c r="A238" s="216" t="s">
        <v>483</v>
      </c>
      <c r="B238" s="200"/>
      <c r="C238" s="201">
        <v>25</v>
      </c>
      <c r="D238" s="182">
        <v>144</v>
      </c>
      <c r="E238" s="182">
        <v>294106.68</v>
      </c>
      <c r="F238" s="182">
        <v>262611</v>
      </c>
      <c r="G238" s="203"/>
      <c r="H238" s="189">
        <v>5.808973625</v>
      </c>
      <c r="I238" s="204">
        <v>87.5</v>
      </c>
      <c r="J238" s="182">
        <v>6638827</v>
      </c>
      <c r="K238" s="205"/>
      <c r="L238" s="206" t="s">
        <v>1275</v>
      </c>
    </row>
    <row r="239" spans="1:12" ht="12.75">
      <c r="A239" s="186"/>
      <c r="B239" s="188"/>
      <c r="C239" s="201"/>
      <c r="D239" s="182"/>
      <c r="E239" s="182"/>
      <c r="F239" s="182"/>
      <c r="G239" s="75"/>
      <c r="H239" s="183"/>
      <c r="I239" s="194"/>
      <c r="J239" s="182"/>
      <c r="K239" s="122"/>
      <c r="L239" s="185"/>
    </row>
    <row r="240" spans="1:12" ht="12.75">
      <c r="A240" s="188" t="s">
        <v>746</v>
      </c>
      <c r="B240" s="188"/>
      <c r="C240" s="201" t="s">
        <v>101</v>
      </c>
      <c r="D240" s="182">
        <v>11</v>
      </c>
      <c r="E240" s="182">
        <v>85835</v>
      </c>
      <c r="F240" s="182">
        <v>94200</v>
      </c>
      <c r="G240" s="75"/>
      <c r="H240" s="183">
        <v>12.49755507</v>
      </c>
      <c r="I240" s="187">
        <v>91</v>
      </c>
      <c r="J240" s="182">
        <v>13733577</v>
      </c>
      <c r="K240" s="122"/>
      <c r="L240" s="185" t="s">
        <v>1227</v>
      </c>
    </row>
    <row r="241" spans="1:12" ht="12.75">
      <c r="A241" s="195" t="s">
        <v>624</v>
      </c>
      <c r="B241" s="188"/>
      <c r="C241" s="201"/>
      <c r="D241" s="182"/>
      <c r="E241" s="182"/>
      <c r="F241" s="182"/>
      <c r="G241" s="75"/>
      <c r="H241" s="183"/>
      <c r="I241" s="187"/>
      <c r="J241" s="182"/>
      <c r="K241" s="122"/>
      <c r="L241" s="185"/>
    </row>
    <row r="242" spans="1:12" ht="12.75">
      <c r="A242" s="195" t="s">
        <v>747</v>
      </c>
      <c r="B242" s="188"/>
      <c r="C242" s="201"/>
      <c r="D242" s="182"/>
      <c r="E242" s="182"/>
      <c r="F242" s="182"/>
      <c r="G242" s="75"/>
      <c r="H242" s="183"/>
      <c r="I242" s="194"/>
      <c r="J242" s="182"/>
      <c r="K242" s="122"/>
      <c r="L242" s="185"/>
    </row>
    <row r="243" spans="1:12" ht="24">
      <c r="A243" s="188" t="s">
        <v>169</v>
      </c>
      <c r="B243" s="188"/>
      <c r="C243" s="201" t="s">
        <v>103</v>
      </c>
      <c r="D243" s="182">
        <v>48</v>
      </c>
      <c r="E243" s="182">
        <v>111811.24</v>
      </c>
      <c r="F243" s="182">
        <v>157392</v>
      </c>
      <c r="G243" s="75"/>
      <c r="H243" s="183">
        <v>6.8192033</v>
      </c>
      <c r="I243" s="187">
        <v>70</v>
      </c>
      <c r="J243" s="182">
        <v>9741719</v>
      </c>
      <c r="K243" s="122"/>
      <c r="L243" s="185" t="s">
        <v>1276</v>
      </c>
    </row>
    <row r="244" spans="1:12" ht="12.75">
      <c r="A244" s="188"/>
      <c r="B244" s="188"/>
      <c r="C244" s="201"/>
      <c r="D244" s="182"/>
      <c r="E244" s="182"/>
      <c r="F244" s="182"/>
      <c r="G244" s="75"/>
      <c r="H244" s="183"/>
      <c r="I244" s="194"/>
      <c r="J244" s="182"/>
      <c r="K244" s="122"/>
      <c r="L244" s="185"/>
    </row>
    <row r="245" spans="1:12" ht="12.75">
      <c r="A245" s="188" t="s">
        <v>170</v>
      </c>
      <c r="B245" s="188"/>
      <c r="C245" s="201">
        <v>93</v>
      </c>
      <c r="D245" s="182">
        <v>92</v>
      </c>
      <c r="E245" s="182">
        <v>224420.5</v>
      </c>
      <c r="F245" s="182">
        <v>622532</v>
      </c>
      <c r="G245" s="75"/>
      <c r="H245" s="183">
        <v>25.3767542</v>
      </c>
      <c r="I245" s="187">
        <v>35</v>
      </c>
      <c r="J245" s="182">
        <v>72505012</v>
      </c>
      <c r="K245" s="122"/>
      <c r="L245" s="185" t="s">
        <v>1277</v>
      </c>
    </row>
    <row r="246" spans="1:12" ht="12.75">
      <c r="A246" s="188"/>
      <c r="B246" s="188"/>
      <c r="C246" s="201"/>
      <c r="D246" s="182"/>
      <c r="E246" s="182"/>
      <c r="F246" s="182"/>
      <c r="G246" s="75"/>
      <c r="H246" s="183"/>
      <c r="I246" s="194"/>
      <c r="J246" s="182"/>
      <c r="K246" s="122"/>
      <c r="L246" s="185"/>
    </row>
    <row r="247" spans="1:12" ht="12.75">
      <c r="A247" s="188" t="s">
        <v>820</v>
      </c>
      <c r="B247" s="188"/>
      <c r="C247" s="201">
        <v>26</v>
      </c>
      <c r="D247" s="182">
        <v>8</v>
      </c>
      <c r="E247" s="182">
        <v>10495.16</v>
      </c>
      <c r="F247" s="182">
        <v>106977</v>
      </c>
      <c r="G247" s="75"/>
      <c r="H247" s="183">
        <v>3.7254309</v>
      </c>
      <c r="I247" s="187">
        <v>10</v>
      </c>
      <c r="J247" s="182">
        <v>37254309</v>
      </c>
      <c r="K247" s="122"/>
      <c r="L247" s="185" t="s">
        <v>1250</v>
      </c>
    </row>
    <row r="248" spans="1:12" ht="12.75">
      <c r="A248" s="188"/>
      <c r="B248" s="188"/>
      <c r="C248" s="201"/>
      <c r="D248" s="182"/>
      <c r="E248" s="182"/>
      <c r="F248" s="182"/>
      <c r="G248" s="75"/>
      <c r="H248" s="183"/>
      <c r="I248" s="194"/>
      <c r="J248" s="182"/>
      <c r="K248" s="122"/>
      <c r="L248" s="185"/>
    </row>
    <row r="249" spans="1:12" ht="12.75">
      <c r="A249" s="188" t="s">
        <v>171</v>
      </c>
      <c r="B249" s="188"/>
      <c r="C249" s="201" t="s">
        <v>109</v>
      </c>
      <c r="D249" s="182">
        <v>3</v>
      </c>
      <c r="E249" s="182">
        <v>26917.13</v>
      </c>
      <c r="F249" s="182">
        <v>92858</v>
      </c>
      <c r="G249" s="75"/>
      <c r="H249" s="183">
        <v>7.318371</v>
      </c>
      <c r="I249" s="187">
        <v>30</v>
      </c>
      <c r="J249" s="182">
        <v>24394570</v>
      </c>
      <c r="K249" s="122"/>
      <c r="L249" s="185" t="s">
        <v>1211</v>
      </c>
    </row>
    <row r="250" spans="1:12" ht="12.75">
      <c r="A250" s="188"/>
      <c r="B250" s="188"/>
      <c r="C250" s="201"/>
      <c r="D250" s="182"/>
      <c r="E250" s="182"/>
      <c r="F250" s="182"/>
      <c r="G250" s="75"/>
      <c r="H250" s="183"/>
      <c r="I250" s="187"/>
      <c r="J250" s="182"/>
      <c r="K250" s="122"/>
      <c r="L250" s="185"/>
    </row>
    <row r="251" spans="1:12" ht="12.75">
      <c r="A251" s="188" t="s">
        <v>172</v>
      </c>
      <c r="B251" s="188"/>
      <c r="C251" s="201" t="s">
        <v>106</v>
      </c>
      <c r="D251" s="182">
        <v>140</v>
      </c>
      <c r="E251" s="182">
        <v>3018325.71</v>
      </c>
      <c r="F251" s="182">
        <v>889384</v>
      </c>
      <c r="G251" s="75"/>
      <c r="H251" s="183">
        <v>35.15901555</v>
      </c>
      <c r="I251" s="187">
        <v>345</v>
      </c>
      <c r="J251" s="182">
        <v>10191019</v>
      </c>
      <c r="K251" s="122"/>
      <c r="L251" s="185" t="s">
        <v>1211</v>
      </c>
    </row>
    <row r="252" spans="1:12" ht="12.75">
      <c r="A252" s="188"/>
      <c r="B252" s="188"/>
      <c r="C252" s="201"/>
      <c r="D252" s="182"/>
      <c r="E252" s="182"/>
      <c r="F252" s="182"/>
      <c r="G252" s="75"/>
      <c r="H252" s="183"/>
      <c r="I252" s="187"/>
      <c r="J252" s="182"/>
      <c r="K252" s="122"/>
      <c r="L252" s="185"/>
    </row>
    <row r="253" spans="1:12" ht="12.75">
      <c r="A253" s="188" t="s">
        <v>605</v>
      </c>
      <c r="B253" s="188"/>
      <c r="C253" s="201">
        <v>4</v>
      </c>
      <c r="D253" s="182">
        <v>58</v>
      </c>
      <c r="E253" s="182">
        <v>95307.55</v>
      </c>
      <c r="F253" s="182">
        <v>462854</v>
      </c>
      <c r="G253" s="75"/>
      <c r="H253" s="183">
        <v>3.35979795</v>
      </c>
      <c r="I253" s="187">
        <v>18.5</v>
      </c>
      <c r="J253" s="182">
        <v>18161070</v>
      </c>
      <c r="K253" s="122"/>
      <c r="L253" s="185" t="s">
        <v>1258</v>
      </c>
    </row>
    <row r="254" spans="1:12" ht="12.75">
      <c r="A254" s="188"/>
      <c r="B254" s="188"/>
      <c r="C254" s="201"/>
      <c r="D254" s="182"/>
      <c r="E254" s="182"/>
      <c r="F254" s="182"/>
      <c r="G254" s="75"/>
      <c r="H254" s="183"/>
      <c r="I254" s="187"/>
      <c r="J254" s="182"/>
      <c r="K254" s="122"/>
      <c r="L254" s="185"/>
    </row>
    <row r="255" spans="1:12" ht="24">
      <c r="A255" s="188" t="s">
        <v>786</v>
      </c>
      <c r="B255" s="188"/>
      <c r="C255" s="201" t="s">
        <v>106</v>
      </c>
      <c r="D255" s="182">
        <v>77</v>
      </c>
      <c r="E255" s="182">
        <v>72830.79</v>
      </c>
      <c r="F255" s="182">
        <v>8076945</v>
      </c>
      <c r="G255" s="75"/>
      <c r="H255" s="183">
        <v>7.71066037</v>
      </c>
      <c r="I255" s="187">
        <v>0.875</v>
      </c>
      <c r="J255" s="182">
        <v>881218328</v>
      </c>
      <c r="K255" s="122"/>
      <c r="L255" s="185" t="s">
        <v>1209</v>
      </c>
    </row>
    <row r="256" spans="1:12" ht="12.75">
      <c r="A256" s="188"/>
      <c r="B256" s="188"/>
      <c r="C256" s="201"/>
      <c r="D256" s="182"/>
      <c r="E256" s="182"/>
      <c r="F256" s="182"/>
      <c r="G256" s="75"/>
      <c r="H256" s="183"/>
      <c r="I256" s="187"/>
      <c r="J256" s="182"/>
      <c r="K256" s="122"/>
      <c r="L256" s="185"/>
    </row>
    <row r="257" spans="1:12" ht="12.75">
      <c r="A257" s="188" t="s">
        <v>909</v>
      </c>
      <c r="B257" s="188"/>
      <c r="C257" s="201">
        <v>87</v>
      </c>
      <c r="D257" s="182" t="s">
        <v>70</v>
      </c>
      <c r="E257" s="182" t="s">
        <v>70</v>
      </c>
      <c r="F257" s="182" t="s">
        <v>70</v>
      </c>
      <c r="G257" s="75"/>
      <c r="H257" s="183">
        <v>1.463</v>
      </c>
      <c r="I257" s="187">
        <v>66.5</v>
      </c>
      <c r="J257" s="182">
        <v>2200000</v>
      </c>
      <c r="K257" s="122"/>
      <c r="L257" s="185" t="s">
        <v>1211</v>
      </c>
    </row>
    <row r="258" spans="1:12" ht="12.75">
      <c r="A258" s="188"/>
      <c r="B258" s="188"/>
      <c r="C258" s="201"/>
      <c r="D258" s="182"/>
      <c r="E258" s="182"/>
      <c r="F258" s="182"/>
      <c r="G258" s="75"/>
      <c r="H258" s="183"/>
      <c r="I258" s="187"/>
      <c r="J258" s="182"/>
      <c r="K258" s="122"/>
      <c r="L258" s="185"/>
    </row>
    <row r="259" spans="1:12" ht="12.75">
      <c r="A259" s="188" t="s">
        <v>744</v>
      </c>
      <c r="B259" s="188"/>
      <c r="C259" s="201">
        <v>58</v>
      </c>
      <c r="D259" s="182">
        <v>4</v>
      </c>
      <c r="E259" s="182">
        <v>2316</v>
      </c>
      <c r="F259" s="182">
        <v>12500</v>
      </c>
      <c r="G259" s="75"/>
      <c r="H259" s="183">
        <v>7.3001</v>
      </c>
      <c r="I259" s="187">
        <v>18.5</v>
      </c>
      <c r="J259" s="182">
        <v>39460000</v>
      </c>
      <c r="K259" s="122"/>
      <c r="L259" s="185" t="s">
        <v>1246</v>
      </c>
    </row>
    <row r="260" spans="1:12" ht="12.75">
      <c r="A260" s="195" t="s">
        <v>745</v>
      </c>
      <c r="B260" s="188"/>
      <c r="C260" s="201"/>
      <c r="D260" s="182"/>
      <c r="E260" s="182"/>
      <c r="F260" s="182"/>
      <c r="G260" s="75"/>
      <c r="H260" s="183"/>
      <c r="I260" s="187"/>
      <c r="J260" s="182"/>
      <c r="K260" s="122"/>
      <c r="L260" s="185"/>
    </row>
    <row r="261" spans="1:12" ht="12.75">
      <c r="A261" s="188" t="s">
        <v>785</v>
      </c>
      <c r="B261" s="188"/>
      <c r="C261" s="201">
        <v>54</v>
      </c>
      <c r="D261" s="182">
        <v>13</v>
      </c>
      <c r="E261" s="182">
        <v>47836.74</v>
      </c>
      <c r="F261" s="182">
        <v>276030</v>
      </c>
      <c r="G261" s="75"/>
      <c r="H261" s="183">
        <v>34.40732157</v>
      </c>
      <c r="I261" s="187">
        <v>18.5</v>
      </c>
      <c r="J261" s="182">
        <v>185985522</v>
      </c>
      <c r="K261" s="122"/>
      <c r="L261" s="185" t="s">
        <v>1278</v>
      </c>
    </row>
    <row r="262" spans="1:12" ht="12.75">
      <c r="A262" s="195"/>
      <c r="B262" s="188"/>
      <c r="C262" s="201"/>
      <c r="D262" s="182"/>
      <c r="E262" s="182"/>
      <c r="F262" s="182"/>
      <c r="G262" s="75"/>
      <c r="H262" s="183"/>
      <c r="I262" s="187"/>
      <c r="J262" s="182"/>
      <c r="K262" s="122"/>
      <c r="L262" s="185"/>
    </row>
    <row r="263" spans="1:12" ht="12.75">
      <c r="A263" s="188" t="s">
        <v>850</v>
      </c>
      <c r="B263" s="188"/>
      <c r="C263" s="201">
        <v>51</v>
      </c>
      <c r="D263" s="182" t="s">
        <v>70</v>
      </c>
      <c r="E263" s="182" t="s">
        <v>70</v>
      </c>
      <c r="F263" s="182" t="s">
        <v>70</v>
      </c>
      <c r="G263" s="75"/>
      <c r="H263" s="198" t="s">
        <v>70</v>
      </c>
      <c r="I263" s="187" t="s">
        <v>70</v>
      </c>
      <c r="J263" s="202">
        <v>43677492</v>
      </c>
      <c r="K263" s="122"/>
      <c r="L263" s="185" t="s">
        <v>1212</v>
      </c>
    </row>
    <row r="264" spans="1:12" ht="12.75">
      <c r="A264" s="195" t="s">
        <v>851</v>
      </c>
      <c r="B264" s="188"/>
      <c r="C264" s="201"/>
      <c r="D264" s="182"/>
      <c r="E264" s="182"/>
      <c r="F264" s="182"/>
      <c r="G264" s="75"/>
      <c r="H264" s="183"/>
      <c r="I264" s="187"/>
      <c r="J264" s="202"/>
      <c r="K264" s="122"/>
      <c r="L264" s="185"/>
    </row>
    <row r="265" spans="1:12" ht="12.75">
      <c r="A265" s="188" t="s">
        <v>931</v>
      </c>
      <c r="B265" s="188"/>
      <c r="C265" s="201">
        <v>87</v>
      </c>
      <c r="D265" s="182">
        <v>6</v>
      </c>
      <c r="E265" s="182">
        <v>9636</v>
      </c>
      <c r="F265" s="182">
        <v>108000</v>
      </c>
      <c r="G265" s="75"/>
      <c r="H265" s="183">
        <v>4.15586255</v>
      </c>
      <c r="I265" s="187">
        <v>8.75</v>
      </c>
      <c r="J265" s="202">
        <v>47495572</v>
      </c>
      <c r="K265" s="122"/>
      <c r="L265" s="185" t="s">
        <v>1219</v>
      </c>
    </row>
    <row r="266" spans="1:12" ht="12.75">
      <c r="A266" s="188"/>
      <c r="B266" s="188"/>
      <c r="C266" s="201"/>
      <c r="D266" s="182"/>
      <c r="E266" s="182"/>
      <c r="F266" s="182"/>
      <c r="G266" s="75"/>
      <c r="H266" s="183"/>
      <c r="I266" s="187"/>
      <c r="J266" s="202"/>
      <c r="K266" s="122"/>
      <c r="L266" s="185"/>
    </row>
    <row r="267" spans="1:12" ht="12.75">
      <c r="A267" s="188" t="s">
        <v>989</v>
      </c>
      <c r="B267" s="188"/>
      <c r="C267" s="201">
        <v>87</v>
      </c>
      <c r="D267" s="182" t="s">
        <v>70</v>
      </c>
      <c r="E267" s="182" t="s">
        <v>70</v>
      </c>
      <c r="F267" s="182" t="s">
        <v>70</v>
      </c>
      <c r="G267" s="75"/>
      <c r="H267" s="230" t="s">
        <v>70</v>
      </c>
      <c r="I267" s="212" t="s">
        <v>70</v>
      </c>
      <c r="J267" s="202">
        <v>16800865</v>
      </c>
      <c r="K267" s="122"/>
      <c r="L267" s="185" t="s">
        <v>1279</v>
      </c>
    </row>
    <row r="268" spans="1:12" ht="12.75">
      <c r="A268" s="195" t="s">
        <v>147</v>
      </c>
      <c r="B268" s="188"/>
      <c r="C268" s="201">
        <v>87</v>
      </c>
      <c r="D268" s="182" t="s">
        <v>70</v>
      </c>
      <c r="E268" s="182" t="s">
        <v>70</v>
      </c>
      <c r="F268" s="182" t="s">
        <v>70</v>
      </c>
      <c r="G268" s="75"/>
      <c r="H268" s="182" t="s">
        <v>70</v>
      </c>
      <c r="I268" s="212" t="s">
        <v>70</v>
      </c>
      <c r="J268" s="202">
        <v>520000</v>
      </c>
      <c r="K268" s="122"/>
      <c r="L268" s="185" t="s">
        <v>1228</v>
      </c>
    </row>
    <row r="269" spans="1:12" ht="12.75">
      <c r="A269" s="75" t="s">
        <v>990</v>
      </c>
      <c r="B269" s="217"/>
      <c r="C269" s="201"/>
      <c r="D269" s="182"/>
      <c r="E269" s="182"/>
      <c r="F269" s="182"/>
      <c r="G269" s="17"/>
      <c r="H269" s="218"/>
      <c r="I269" s="219"/>
      <c r="J269" s="182"/>
      <c r="K269" s="17"/>
      <c r="L269" s="185"/>
    </row>
    <row r="270" spans="1:12" ht="12.75">
      <c r="A270" s="188" t="s">
        <v>671</v>
      </c>
      <c r="B270" s="188"/>
      <c r="C270" s="201">
        <v>85</v>
      </c>
      <c r="D270" s="182">
        <v>3</v>
      </c>
      <c r="E270" s="182">
        <v>2625</v>
      </c>
      <c r="F270" s="182">
        <v>18000</v>
      </c>
      <c r="G270" s="75"/>
      <c r="H270" s="183">
        <v>1.5708</v>
      </c>
      <c r="I270" s="187">
        <v>11</v>
      </c>
      <c r="J270" s="182">
        <v>14280000</v>
      </c>
      <c r="K270" s="122"/>
      <c r="L270" s="185" t="s">
        <v>1214</v>
      </c>
    </row>
    <row r="271" spans="1:12" ht="12.75">
      <c r="A271" s="188"/>
      <c r="B271" s="188"/>
      <c r="C271" s="201"/>
      <c r="D271" s="182"/>
      <c r="E271" s="182"/>
      <c r="F271" s="182"/>
      <c r="G271" s="75"/>
      <c r="H271" s="183"/>
      <c r="I271" s="187"/>
      <c r="J271" s="182"/>
      <c r="K271" s="122"/>
      <c r="L271" s="185"/>
    </row>
    <row r="272" spans="1:12" ht="12.75">
      <c r="A272" s="188" t="s">
        <v>782</v>
      </c>
      <c r="B272" s="188"/>
      <c r="C272" s="201">
        <v>54</v>
      </c>
      <c r="D272" s="182">
        <v>26</v>
      </c>
      <c r="E272" s="182">
        <v>39461.49</v>
      </c>
      <c r="F272" s="182">
        <v>665326</v>
      </c>
      <c r="G272" s="75"/>
      <c r="H272" s="183">
        <v>1.87370204</v>
      </c>
      <c r="I272" s="187">
        <v>7</v>
      </c>
      <c r="J272" s="182">
        <v>26767172</v>
      </c>
      <c r="K272" s="122"/>
      <c r="L272" s="185" t="s">
        <v>1250</v>
      </c>
    </row>
    <row r="273" spans="1:12" ht="12.75">
      <c r="A273" s="73"/>
      <c r="B273" s="73"/>
      <c r="C273" s="201"/>
      <c r="D273" s="182"/>
      <c r="E273" s="182"/>
      <c r="F273" s="182"/>
      <c r="G273" s="75"/>
      <c r="H273" s="183"/>
      <c r="I273" s="187"/>
      <c r="J273" s="182"/>
      <c r="K273" s="122"/>
      <c r="L273" s="185"/>
    </row>
    <row r="274" spans="1:12" ht="12.75" customHeight="1">
      <c r="A274" s="73" t="s">
        <v>151</v>
      </c>
      <c r="B274" s="73"/>
      <c r="C274" s="201">
        <v>58</v>
      </c>
      <c r="D274" s="182">
        <v>1</v>
      </c>
      <c r="E274" s="182">
        <v>261.25</v>
      </c>
      <c r="F274" s="182">
        <v>500</v>
      </c>
      <c r="G274" s="75"/>
      <c r="H274" s="183">
        <v>16.28857125</v>
      </c>
      <c r="I274" s="204">
        <v>45</v>
      </c>
      <c r="J274" s="182">
        <v>36196825</v>
      </c>
      <c r="K274" s="122"/>
      <c r="L274" s="185" t="s">
        <v>1280</v>
      </c>
    </row>
    <row r="275" spans="1:12" ht="12.75" customHeight="1">
      <c r="A275" s="186"/>
      <c r="B275" s="186"/>
      <c r="C275" s="201"/>
      <c r="D275" s="182"/>
      <c r="E275" s="182"/>
      <c r="F275" s="182"/>
      <c r="G275" s="75"/>
      <c r="H275" s="202"/>
      <c r="I275" s="220"/>
      <c r="J275" s="182"/>
      <c r="K275" s="122"/>
      <c r="L275" s="185"/>
    </row>
    <row r="276" spans="1:12" ht="24">
      <c r="A276" s="188" t="s">
        <v>152</v>
      </c>
      <c r="B276" s="188"/>
      <c r="C276" s="201" t="s">
        <v>103</v>
      </c>
      <c r="D276" s="182">
        <v>275</v>
      </c>
      <c r="E276" s="182">
        <v>6074718.340000001</v>
      </c>
      <c r="F276" s="182">
        <v>3642383</v>
      </c>
      <c r="G276" s="75"/>
      <c r="H276" s="183">
        <v>39.33894855</v>
      </c>
      <c r="I276" s="204">
        <v>165</v>
      </c>
      <c r="J276" s="182">
        <v>23841787</v>
      </c>
      <c r="K276" s="122"/>
      <c r="L276" s="185" t="s">
        <v>1281</v>
      </c>
    </row>
    <row r="277" spans="1:12" ht="12.75">
      <c r="A277" s="188"/>
      <c r="B277" s="188"/>
      <c r="C277" s="201"/>
      <c r="D277" s="182"/>
      <c r="E277" s="182"/>
      <c r="F277" s="182"/>
      <c r="G277" s="75"/>
      <c r="H277" s="183"/>
      <c r="I277" s="187"/>
      <c r="J277" s="182"/>
      <c r="K277" s="122"/>
      <c r="L277" s="185"/>
    </row>
    <row r="278" spans="1:12" ht="12.75">
      <c r="A278" s="188" t="s">
        <v>174</v>
      </c>
      <c r="B278" s="188"/>
      <c r="C278" s="201" t="s">
        <v>125</v>
      </c>
      <c r="D278" s="182" t="s">
        <v>70</v>
      </c>
      <c r="E278" s="182" t="s">
        <v>70</v>
      </c>
      <c r="F278" s="182" t="s">
        <v>70</v>
      </c>
      <c r="G278" s="75"/>
      <c r="H278" s="183">
        <v>3.312503775</v>
      </c>
      <c r="I278" s="187">
        <v>61.5</v>
      </c>
      <c r="J278" s="182">
        <v>5386185</v>
      </c>
      <c r="K278" s="122"/>
      <c r="L278" s="185" t="s">
        <v>1214</v>
      </c>
    </row>
    <row r="279" spans="1:12" ht="12.75">
      <c r="A279" s="188"/>
      <c r="B279" s="188"/>
      <c r="C279" s="201"/>
      <c r="D279" s="182"/>
      <c r="E279" s="182"/>
      <c r="F279" s="182"/>
      <c r="G279" s="75"/>
      <c r="H279" s="183"/>
      <c r="I279" s="194"/>
      <c r="J279" s="182"/>
      <c r="K279" s="122"/>
      <c r="L279" s="185"/>
    </row>
    <row r="280" spans="1:12" ht="12.75">
      <c r="A280" s="188" t="s">
        <v>817</v>
      </c>
      <c r="B280" s="188"/>
      <c r="C280" s="201">
        <v>54</v>
      </c>
      <c r="D280" s="182">
        <v>165</v>
      </c>
      <c r="E280" s="182">
        <v>1077148.04</v>
      </c>
      <c r="F280" s="182">
        <v>373748</v>
      </c>
      <c r="G280" s="75"/>
      <c r="H280" s="183">
        <v>47.30041323</v>
      </c>
      <c r="I280" s="187">
        <v>301</v>
      </c>
      <c r="J280" s="182">
        <v>15714423</v>
      </c>
      <c r="K280" s="122"/>
      <c r="L280" s="185" t="s">
        <v>1282</v>
      </c>
    </row>
    <row r="281" spans="1:12" ht="12.75">
      <c r="A281" s="188"/>
      <c r="B281" s="188"/>
      <c r="C281" s="201"/>
      <c r="D281" s="182"/>
      <c r="E281" s="182"/>
      <c r="F281" s="182"/>
      <c r="G281" s="75"/>
      <c r="H281" s="183"/>
      <c r="I281" s="194"/>
      <c r="J281" s="182"/>
      <c r="K281" s="122"/>
      <c r="L281" s="185"/>
    </row>
    <row r="282" spans="1:12" ht="12.75">
      <c r="A282" s="18" t="s">
        <v>1050</v>
      </c>
      <c r="B282" s="188"/>
      <c r="C282" s="201">
        <v>87</v>
      </c>
      <c r="D282" s="182">
        <v>55</v>
      </c>
      <c r="E282" s="182">
        <v>32191.72</v>
      </c>
      <c r="F282" s="182">
        <v>3922541</v>
      </c>
      <c r="G282" s="75"/>
      <c r="H282" s="183">
        <v>2.9259214809999996</v>
      </c>
      <c r="I282" s="187">
        <v>0.7</v>
      </c>
      <c r="J282" s="182">
        <v>417988783</v>
      </c>
      <c r="K282" s="122"/>
      <c r="L282" s="185" t="s">
        <v>1221</v>
      </c>
    </row>
    <row r="283" spans="1:12" ht="12.75">
      <c r="A283" s="195" t="s">
        <v>1051</v>
      </c>
      <c r="B283" s="188"/>
      <c r="C283" s="201"/>
      <c r="D283" s="182"/>
      <c r="E283" s="182"/>
      <c r="F283" s="182"/>
      <c r="G283" s="75"/>
      <c r="H283" s="183"/>
      <c r="I283" s="194"/>
      <c r="J283" s="182"/>
      <c r="K283" s="122"/>
      <c r="L283" s="185"/>
    </row>
    <row r="284" spans="1:12" ht="12.75">
      <c r="A284" s="188" t="s">
        <v>153</v>
      </c>
      <c r="B284" s="188"/>
      <c r="C284" s="201" t="s">
        <v>154</v>
      </c>
      <c r="D284" s="182">
        <v>4</v>
      </c>
      <c r="E284" s="182">
        <v>20647.5</v>
      </c>
      <c r="F284" s="182">
        <v>26000</v>
      </c>
      <c r="G284" s="75"/>
      <c r="H284" s="183">
        <v>3.3334875</v>
      </c>
      <c r="I284" s="187">
        <v>76.5</v>
      </c>
      <c r="J284" s="182">
        <v>4357500</v>
      </c>
      <c r="K284" s="122"/>
      <c r="L284" s="185" t="s">
        <v>1237</v>
      </c>
    </row>
    <row r="285" spans="1:12" ht="12.75">
      <c r="A285" s="195" t="s">
        <v>155</v>
      </c>
      <c r="B285" s="188"/>
      <c r="C285" s="201"/>
      <c r="D285" s="182"/>
      <c r="E285" s="182"/>
      <c r="F285" s="182"/>
      <c r="G285" s="75"/>
      <c r="H285" s="183"/>
      <c r="I285" s="194"/>
      <c r="J285" s="182"/>
      <c r="K285" s="122"/>
      <c r="L285" s="185"/>
    </row>
    <row r="286" spans="1:12" ht="12.75">
      <c r="A286" s="195" t="s">
        <v>156</v>
      </c>
      <c r="B286" s="188"/>
      <c r="C286" s="201"/>
      <c r="D286" s="182"/>
      <c r="E286" s="182"/>
      <c r="F286" s="182"/>
      <c r="G286" s="75"/>
      <c r="H286" s="183"/>
      <c r="I286" s="194"/>
      <c r="J286" s="182"/>
      <c r="K286" s="122"/>
      <c r="L286" s="185"/>
    </row>
    <row r="287" spans="1:12" ht="24">
      <c r="A287" s="188" t="s">
        <v>758</v>
      </c>
      <c r="B287" s="188"/>
      <c r="C287" s="201" t="s">
        <v>125</v>
      </c>
      <c r="D287" s="182">
        <v>58</v>
      </c>
      <c r="E287" s="182">
        <v>133452.9</v>
      </c>
      <c r="F287" s="182">
        <v>30788432</v>
      </c>
      <c r="G287" s="75"/>
      <c r="H287" s="183">
        <v>1.4322</v>
      </c>
      <c r="I287" s="187">
        <v>0.465</v>
      </c>
      <c r="J287" s="182">
        <v>308000000</v>
      </c>
      <c r="K287" s="122"/>
      <c r="L287" s="185" t="s">
        <v>1209</v>
      </c>
    </row>
    <row r="288" spans="1:12" ht="12.75">
      <c r="A288" s="188"/>
      <c r="B288" s="188"/>
      <c r="C288" s="201"/>
      <c r="D288" s="182"/>
      <c r="E288" s="182"/>
      <c r="F288" s="182"/>
      <c r="G288" s="75"/>
      <c r="H288" s="183"/>
      <c r="I288" s="194"/>
      <c r="J288" s="182"/>
      <c r="K288" s="122"/>
      <c r="L288" s="185"/>
    </row>
    <row r="289" spans="1:12" ht="12.75">
      <c r="A289" s="73" t="s">
        <v>824</v>
      </c>
      <c r="B289" s="73"/>
      <c r="C289" s="201">
        <v>53</v>
      </c>
      <c r="D289" s="182">
        <v>49</v>
      </c>
      <c r="E289" s="182">
        <v>209246.9</v>
      </c>
      <c r="F289" s="182">
        <v>268686</v>
      </c>
      <c r="G289" s="75"/>
      <c r="H289" s="183">
        <v>13.500181575</v>
      </c>
      <c r="I289" s="187">
        <v>67.5</v>
      </c>
      <c r="J289" s="182">
        <v>20000269</v>
      </c>
      <c r="K289" s="122"/>
      <c r="L289" s="185" t="s">
        <v>1274</v>
      </c>
    </row>
    <row r="290" spans="1:12" ht="12.75">
      <c r="A290" s="73"/>
      <c r="B290" s="73"/>
      <c r="C290" s="201"/>
      <c r="D290" s="182"/>
      <c r="E290" s="182"/>
      <c r="F290" s="182"/>
      <c r="G290" s="75"/>
      <c r="H290" s="183"/>
      <c r="I290" s="194"/>
      <c r="J290" s="182"/>
      <c r="K290" s="122"/>
      <c r="L290" s="185"/>
    </row>
    <row r="291" spans="1:12" ht="24.75" customHeight="1">
      <c r="A291" s="73" t="s">
        <v>898</v>
      </c>
      <c r="B291" s="73"/>
      <c r="C291" s="201">
        <v>59</v>
      </c>
      <c r="D291" s="182">
        <v>58</v>
      </c>
      <c r="E291" s="182">
        <v>235329.14</v>
      </c>
      <c r="F291" s="182">
        <v>9336273</v>
      </c>
      <c r="G291" s="75"/>
      <c r="H291" s="183">
        <v>18.3988305</v>
      </c>
      <c r="I291" s="187">
        <v>3</v>
      </c>
      <c r="J291" s="182">
        <v>613294350</v>
      </c>
      <c r="K291" s="122"/>
      <c r="L291" s="185" t="s">
        <v>1209</v>
      </c>
    </row>
    <row r="292" spans="1:12" ht="12.75">
      <c r="A292" s="73"/>
      <c r="B292" s="73"/>
      <c r="C292" s="201"/>
      <c r="D292" s="182"/>
      <c r="E292" s="182"/>
      <c r="F292" s="182"/>
      <c r="G292" s="75"/>
      <c r="H292" s="183"/>
      <c r="I292" s="194"/>
      <c r="J292" s="182"/>
      <c r="K292" s="122"/>
      <c r="L292" s="185"/>
    </row>
    <row r="293" spans="1:12" ht="12.75">
      <c r="A293" s="73" t="s">
        <v>997</v>
      </c>
      <c r="B293" s="73"/>
      <c r="C293" s="201">
        <v>48</v>
      </c>
      <c r="D293" s="182">
        <v>106</v>
      </c>
      <c r="E293" s="182">
        <v>318873.58</v>
      </c>
      <c r="F293" s="182">
        <v>5504076</v>
      </c>
      <c r="G293" s="75"/>
      <c r="H293" s="183">
        <v>13.905868865</v>
      </c>
      <c r="I293" s="187">
        <v>7.75</v>
      </c>
      <c r="J293" s="182">
        <v>179430566</v>
      </c>
      <c r="K293" s="122"/>
      <c r="L293" s="185" t="s">
        <v>1248</v>
      </c>
    </row>
    <row r="294" spans="1:12" ht="12.75">
      <c r="A294" s="73"/>
      <c r="B294" s="73"/>
      <c r="C294" s="201"/>
      <c r="D294" s="182"/>
      <c r="E294" s="182"/>
      <c r="F294" s="182"/>
      <c r="G294" s="75"/>
      <c r="H294" s="183"/>
      <c r="I294" s="194"/>
      <c r="J294" s="182"/>
      <c r="K294" s="122"/>
      <c r="L294" s="185"/>
    </row>
    <row r="295" spans="1:12" ht="12.75">
      <c r="A295" s="73" t="s">
        <v>175</v>
      </c>
      <c r="B295" s="73"/>
      <c r="C295" s="201" t="s">
        <v>117</v>
      </c>
      <c r="D295" s="182">
        <v>5</v>
      </c>
      <c r="E295" s="182">
        <v>6827.5</v>
      </c>
      <c r="F295" s="182">
        <v>29500</v>
      </c>
      <c r="G295" s="75"/>
      <c r="H295" s="183">
        <v>3.359962025</v>
      </c>
      <c r="I295" s="187">
        <v>17.5</v>
      </c>
      <c r="J295" s="182">
        <v>19199783</v>
      </c>
      <c r="K295" s="122"/>
      <c r="L295" s="185" t="s">
        <v>809</v>
      </c>
    </row>
    <row r="296" spans="1:12" ht="12.75">
      <c r="A296" s="73"/>
      <c r="B296" s="73"/>
      <c r="C296" s="201"/>
      <c r="D296" s="182"/>
      <c r="E296" s="182"/>
      <c r="F296" s="182"/>
      <c r="G296" s="75"/>
      <c r="H296" s="183"/>
      <c r="I296" s="194"/>
      <c r="J296" s="182"/>
      <c r="K296" s="122"/>
      <c r="L296" s="185"/>
    </row>
    <row r="297" spans="1:12" ht="12.75">
      <c r="A297" s="73" t="s">
        <v>176</v>
      </c>
      <c r="B297" s="73"/>
      <c r="C297" s="201" t="s">
        <v>103</v>
      </c>
      <c r="D297" s="182">
        <v>20</v>
      </c>
      <c r="E297" s="182">
        <v>72770.29</v>
      </c>
      <c r="F297" s="182">
        <v>39107</v>
      </c>
      <c r="G297" s="75"/>
      <c r="H297" s="183">
        <v>10.86966</v>
      </c>
      <c r="I297" s="187">
        <v>180</v>
      </c>
      <c r="J297" s="182">
        <v>6038700</v>
      </c>
      <c r="K297" s="122"/>
      <c r="L297" s="185" t="s">
        <v>1269</v>
      </c>
    </row>
    <row r="298" spans="1:12" ht="12.75">
      <c r="A298" s="73"/>
      <c r="B298" s="73"/>
      <c r="C298" s="201"/>
      <c r="D298" s="182"/>
      <c r="E298" s="182"/>
      <c r="F298" s="182"/>
      <c r="G298" s="75"/>
      <c r="H298" s="183"/>
      <c r="I298" s="194"/>
      <c r="J298" s="182"/>
      <c r="K298" s="122"/>
      <c r="L298" s="185"/>
    </row>
    <row r="299" spans="1:12" ht="24" customHeight="1">
      <c r="A299" s="73" t="s">
        <v>463</v>
      </c>
      <c r="B299" s="73"/>
      <c r="C299" s="201">
        <v>7</v>
      </c>
      <c r="D299" s="182">
        <v>423</v>
      </c>
      <c r="E299" s="182">
        <v>949652.12</v>
      </c>
      <c r="F299" s="182">
        <v>4556057</v>
      </c>
      <c r="G299" s="75"/>
      <c r="H299" s="183">
        <v>17.07622528</v>
      </c>
      <c r="I299" s="187">
        <v>16</v>
      </c>
      <c r="J299" s="182">
        <v>106726408</v>
      </c>
      <c r="K299" s="122"/>
      <c r="L299" s="185" t="s">
        <v>1283</v>
      </c>
    </row>
    <row r="300" spans="1:12" ht="12.75">
      <c r="A300" s="186"/>
      <c r="B300" s="73"/>
      <c r="C300" s="201"/>
      <c r="D300" s="182"/>
      <c r="E300" s="182"/>
      <c r="F300" s="182"/>
      <c r="G300" s="75"/>
      <c r="H300" s="183"/>
      <c r="I300" s="194"/>
      <c r="J300" s="182"/>
      <c r="K300" s="122"/>
      <c r="L300" s="185"/>
    </row>
    <row r="301" spans="1:12" ht="24">
      <c r="A301" s="73" t="s">
        <v>488</v>
      </c>
      <c r="B301" s="73"/>
      <c r="C301" s="201" t="s">
        <v>117</v>
      </c>
      <c r="D301" s="182">
        <v>672</v>
      </c>
      <c r="E301" s="182">
        <v>1601213.61</v>
      </c>
      <c r="F301" s="182">
        <v>2784185</v>
      </c>
      <c r="G301" s="75"/>
      <c r="H301" s="183">
        <v>16.34744514</v>
      </c>
      <c r="I301" s="187">
        <v>51</v>
      </c>
      <c r="J301" s="182">
        <v>32053814</v>
      </c>
      <c r="K301" s="122"/>
      <c r="L301" s="185" t="s">
        <v>1284</v>
      </c>
    </row>
    <row r="302" spans="1:12" ht="12.75">
      <c r="A302" s="186"/>
      <c r="B302" s="73"/>
      <c r="C302" s="201"/>
      <c r="D302" s="182"/>
      <c r="E302" s="182"/>
      <c r="F302" s="182"/>
      <c r="G302" s="75"/>
      <c r="H302" s="183"/>
      <c r="I302" s="187"/>
      <c r="J302" s="182"/>
      <c r="K302" s="122"/>
      <c r="L302" s="185"/>
    </row>
    <row r="303" spans="1:237" ht="12.75">
      <c r="A303" s="73" t="s">
        <v>968</v>
      </c>
      <c r="B303" s="73"/>
      <c r="C303" s="201">
        <v>54</v>
      </c>
      <c r="D303" s="182">
        <v>36</v>
      </c>
      <c r="E303" s="182">
        <v>113222.28</v>
      </c>
      <c r="F303" s="182">
        <v>551488</v>
      </c>
      <c r="G303" s="75"/>
      <c r="H303" s="183">
        <v>7.605639835</v>
      </c>
      <c r="I303" s="187">
        <v>21.5</v>
      </c>
      <c r="J303" s="182">
        <v>35375069</v>
      </c>
      <c r="K303" s="122"/>
      <c r="L303" s="185" t="s">
        <v>1228</v>
      </c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  <c r="AW303" s="111"/>
      <c r="AX303" s="111"/>
      <c r="AY303" s="111"/>
      <c r="AZ303" s="111"/>
      <c r="BA303" s="111"/>
      <c r="BB303" s="111"/>
      <c r="BC303" s="111"/>
      <c r="BD303" s="111"/>
      <c r="BE303" s="111"/>
      <c r="BF303" s="111"/>
      <c r="BG303" s="111"/>
      <c r="BH303" s="111"/>
      <c r="BI303" s="111"/>
      <c r="BJ303" s="111"/>
      <c r="BK303" s="111"/>
      <c r="BL303" s="111"/>
      <c r="BM303" s="111"/>
      <c r="BN303" s="111"/>
      <c r="BO303" s="111"/>
      <c r="BP303" s="111"/>
      <c r="BQ303" s="111"/>
      <c r="BR303" s="111"/>
      <c r="BS303" s="111"/>
      <c r="BT303" s="111"/>
      <c r="BU303" s="111"/>
      <c r="BV303" s="111"/>
      <c r="BW303" s="111"/>
      <c r="BX303" s="111"/>
      <c r="BY303" s="111"/>
      <c r="BZ303" s="111"/>
      <c r="CA303" s="111"/>
      <c r="CB303" s="111"/>
      <c r="CC303" s="111"/>
      <c r="CD303" s="111"/>
      <c r="CE303" s="111"/>
      <c r="CF303" s="111"/>
      <c r="CG303" s="111"/>
      <c r="CH303" s="111"/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111"/>
      <c r="CY303" s="111"/>
      <c r="CZ303" s="111"/>
      <c r="DA303" s="111"/>
      <c r="DB303" s="111"/>
      <c r="DC303" s="111"/>
      <c r="DD303" s="111"/>
      <c r="DE303" s="111"/>
      <c r="DF303" s="111"/>
      <c r="DG303" s="111"/>
      <c r="DH303" s="111"/>
      <c r="DI303" s="111"/>
      <c r="DJ303" s="111"/>
      <c r="DK303" s="111"/>
      <c r="DL303" s="111"/>
      <c r="DM303" s="111"/>
      <c r="DN303" s="111"/>
      <c r="DO303" s="111"/>
      <c r="DP303" s="111"/>
      <c r="DQ303" s="111"/>
      <c r="DR303" s="111"/>
      <c r="DS303" s="111"/>
      <c r="DT303" s="111"/>
      <c r="DU303" s="111"/>
      <c r="DV303" s="111"/>
      <c r="DW303" s="111"/>
      <c r="DX303" s="111"/>
      <c r="DY303" s="111"/>
      <c r="DZ303" s="111"/>
      <c r="EA303" s="111"/>
      <c r="EB303" s="111"/>
      <c r="EC303" s="111"/>
      <c r="ED303" s="111"/>
      <c r="EE303" s="111"/>
      <c r="EF303" s="111"/>
      <c r="EG303" s="111"/>
      <c r="EH303" s="111"/>
      <c r="EI303" s="111"/>
      <c r="EJ303" s="111"/>
      <c r="EK303" s="111"/>
      <c r="EL303" s="111"/>
      <c r="EM303" s="111"/>
      <c r="EN303" s="111"/>
      <c r="EO303" s="111"/>
      <c r="EP303" s="111"/>
      <c r="EQ303" s="111"/>
      <c r="ER303" s="111"/>
      <c r="ES303" s="111"/>
      <c r="ET303" s="111"/>
      <c r="EU303" s="111"/>
      <c r="EV303" s="111"/>
      <c r="EW303" s="111"/>
      <c r="EX303" s="111"/>
      <c r="EY303" s="111"/>
      <c r="EZ303" s="111"/>
      <c r="FA303" s="111"/>
      <c r="FB303" s="111"/>
      <c r="FC303" s="111"/>
      <c r="FD303" s="111"/>
      <c r="FE303" s="111"/>
      <c r="FF303" s="111"/>
      <c r="FG303" s="111"/>
      <c r="FH303" s="111"/>
      <c r="FI303" s="111"/>
      <c r="FJ303" s="111"/>
      <c r="FK303" s="111"/>
      <c r="FL303" s="111"/>
      <c r="FM303" s="111"/>
      <c r="FN303" s="111"/>
      <c r="FO303" s="111"/>
      <c r="FP303" s="111"/>
      <c r="FQ303" s="111"/>
      <c r="FR303" s="111"/>
      <c r="FS303" s="111"/>
      <c r="FT303" s="111"/>
      <c r="FU303" s="111"/>
      <c r="FV303" s="111"/>
      <c r="FW303" s="111"/>
      <c r="FX303" s="111"/>
      <c r="FY303" s="111"/>
      <c r="FZ303" s="111"/>
      <c r="GA303" s="111"/>
      <c r="GB303" s="111"/>
      <c r="GC303" s="111"/>
      <c r="GD303" s="111"/>
      <c r="GE303" s="111"/>
      <c r="GF303" s="111"/>
      <c r="GG303" s="111"/>
      <c r="GH303" s="111"/>
      <c r="GI303" s="111"/>
      <c r="GJ303" s="111"/>
      <c r="GK303" s="111"/>
      <c r="GL303" s="111"/>
      <c r="GM303" s="111"/>
      <c r="GN303" s="111"/>
      <c r="GO303" s="111"/>
      <c r="GP303" s="111"/>
      <c r="GQ303" s="111"/>
      <c r="GR303" s="111"/>
      <c r="GS303" s="111"/>
      <c r="GT303" s="111"/>
      <c r="GU303" s="111"/>
      <c r="GV303" s="111"/>
      <c r="GW303" s="111"/>
      <c r="GX303" s="111"/>
      <c r="GY303" s="111"/>
      <c r="GZ303" s="111"/>
      <c r="HA303" s="111"/>
      <c r="HB303" s="111"/>
      <c r="HC303" s="111"/>
      <c r="HD303" s="111"/>
      <c r="HE303" s="111"/>
      <c r="HF303" s="111"/>
      <c r="HG303" s="111"/>
      <c r="HH303" s="111"/>
      <c r="HI303" s="111"/>
      <c r="HJ303" s="111"/>
      <c r="HK303" s="111"/>
      <c r="HL303" s="111"/>
      <c r="HM303" s="111"/>
      <c r="HN303" s="111"/>
      <c r="HO303" s="111"/>
      <c r="HP303" s="111"/>
      <c r="HQ303" s="111"/>
      <c r="HR303" s="111"/>
      <c r="HS303" s="111"/>
      <c r="HT303" s="111"/>
      <c r="HU303" s="111"/>
      <c r="HV303" s="111"/>
      <c r="HW303" s="111"/>
      <c r="HX303" s="111"/>
      <c r="HY303" s="111"/>
      <c r="HZ303" s="111"/>
      <c r="IA303" s="111"/>
      <c r="IB303" s="111"/>
      <c r="IC303" s="111"/>
    </row>
    <row r="304" spans="1:12" ht="12.75">
      <c r="A304" s="186" t="s">
        <v>969</v>
      </c>
      <c r="B304" s="73"/>
      <c r="C304" s="201"/>
      <c r="D304" s="182"/>
      <c r="E304" s="182"/>
      <c r="F304" s="182"/>
      <c r="G304" s="75"/>
      <c r="H304" s="183"/>
      <c r="I304" s="187"/>
      <c r="J304" s="182"/>
      <c r="K304" s="122"/>
      <c r="L304" s="185"/>
    </row>
    <row r="305" spans="1:12" ht="24">
      <c r="A305" s="73" t="s">
        <v>808</v>
      </c>
      <c r="B305" s="73"/>
      <c r="C305" s="201">
        <v>54</v>
      </c>
      <c r="D305" s="182">
        <v>268</v>
      </c>
      <c r="E305" s="182">
        <v>364262.32</v>
      </c>
      <c r="F305" s="182">
        <v>19822787</v>
      </c>
      <c r="G305" s="75"/>
      <c r="H305" s="183">
        <v>11.8962895095</v>
      </c>
      <c r="I305" s="187">
        <v>1.55</v>
      </c>
      <c r="J305" s="182">
        <v>767502549</v>
      </c>
      <c r="K305" s="221"/>
      <c r="L305" s="185" t="s">
        <v>1285</v>
      </c>
    </row>
    <row r="306" spans="1:12" ht="12.75">
      <c r="A306" s="73"/>
      <c r="B306" s="73"/>
      <c r="C306" s="201"/>
      <c r="D306" s="182"/>
      <c r="E306" s="182"/>
      <c r="F306" s="182"/>
      <c r="G306" s="75"/>
      <c r="H306" s="183"/>
      <c r="I306" s="194"/>
      <c r="J306" s="182"/>
      <c r="K306" s="122"/>
      <c r="L306" s="185"/>
    </row>
    <row r="307" spans="1:12" ht="12.75">
      <c r="A307" s="73" t="s">
        <v>177</v>
      </c>
      <c r="B307" s="73"/>
      <c r="C307" s="201" t="s">
        <v>113</v>
      </c>
      <c r="D307" s="182">
        <v>9</v>
      </c>
      <c r="E307" s="182">
        <v>5462.5</v>
      </c>
      <c r="F307" s="182">
        <v>597500</v>
      </c>
      <c r="G307" s="75"/>
      <c r="H307" s="183">
        <v>0.81242498</v>
      </c>
      <c r="I307" s="212">
        <v>1</v>
      </c>
      <c r="J307" s="202">
        <v>81242498</v>
      </c>
      <c r="K307" s="205"/>
      <c r="L307" s="206" t="s">
        <v>1224</v>
      </c>
    </row>
    <row r="308" spans="1:12" ht="12.75" customHeight="1">
      <c r="A308" s="186" t="s">
        <v>147</v>
      </c>
      <c r="B308" s="73"/>
      <c r="C308" s="201" t="s">
        <v>113</v>
      </c>
      <c r="D308" s="182" t="s">
        <v>70</v>
      </c>
      <c r="E308" s="182" t="s">
        <v>70</v>
      </c>
      <c r="F308" s="182" t="s">
        <v>70</v>
      </c>
      <c r="G308" s="75"/>
      <c r="H308" s="182" t="s">
        <v>70</v>
      </c>
      <c r="I308" s="212" t="s">
        <v>70</v>
      </c>
      <c r="J308" s="202">
        <v>867000</v>
      </c>
      <c r="K308" s="205"/>
      <c r="L308" s="206" t="s">
        <v>885</v>
      </c>
    </row>
    <row r="309" spans="1:12" ht="12.75" customHeight="1">
      <c r="A309" s="186"/>
      <c r="B309" s="73"/>
      <c r="C309" s="201"/>
      <c r="D309" s="182"/>
      <c r="E309" s="182"/>
      <c r="F309" s="182"/>
      <c r="G309" s="75"/>
      <c r="H309" s="202"/>
      <c r="I309" s="212"/>
      <c r="J309" s="182"/>
      <c r="K309" s="122"/>
      <c r="L309" s="185"/>
    </row>
    <row r="310" spans="1:12" ht="12.75">
      <c r="A310" s="73" t="s">
        <v>178</v>
      </c>
      <c r="B310" s="73"/>
      <c r="C310" s="201" t="s">
        <v>135</v>
      </c>
      <c r="D310" s="182">
        <v>6</v>
      </c>
      <c r="E310" s="182">
        <v>2715.7</v>
      </c>
      <c r="F310" s="182">
        <v>33700</v>
      </c>
      <c r="G310" s="75"/>
      <c r="H310" s="183">
        <v>1.292375</v>
      </c>
      <c r="I310" s="187">
        <v>8.75</v>
      </c>
      <c r="J310" s="182">
        <v>14770000</v>
      </c>
      <c r="K310" s="122"/>
      <c r="L310" s="185" t="s">
        <v>1256</v>
      </c>
    </row>
    <row r="311" spans="1:12" ht="12.75">
      <c r="A311" s="73"/>
      <c r="B311" s="73"/>
      <c r="C311" s="201"/>
      <c r="D311" s="182"/>
      <c r="E311" s="182"/>
      <c r="F311" s="182"/>
      <c r="G311" s="75"/>
      <c r="H311" s="183"/>
      <c r="I311" s="194"/>
      <c r="J311" s="182"/>
      <c r="K311" s="122"/>
      <c r="L311" s="185"/>
    </row>
    <row r="312" spans="1:12" ht="12.75">
      <c r="A312" s="73" t="s">
        <v>871</v>
      </c>
      <c r="B312" s="73"/>
      <c r="C312" s="201">
        <v>25</v>
      </c>
      <c r="D312" s="182">
        <v>294</v>
      </c>
      <c r="E312" s="182">
        <v>868250.36</v>
      </c>
      <c r="F312" s="182">
        <v>20656460</v>
      </c>
      <c r="G312" s="75"/>
      <c r="H312" s="183">
        <v>2.4546888</v>
      </c>
      <c r="I312" s="187">
        <v>4</v>
      </c>
      <c r="J312" s="182">
        <v>61367220</v>
      </c>
      <c r="K312" s="122"/>
      <c r="L312" s="185" t="s">
        <v>1242</v>
      </c>
    </row>
    <row r="313" spans="1:12" ht="12.75">
      <c r="A313" s="73"/>
      <c r="B313" s="73"/>
      <c r="C313" s="201"/>
      <c r="D313" s="182"/>
      <c r="E313" s="182"/>
      <c r="F313" s="182"/>
      <c r="G313" s="75"/>
      <c r="H313" s="183"/>
      <c r="I313" s="194"/>
      <c r="J313" s="182"/>
      <c r="K313" s="122"/>
      <c r="L313" s="185"/>
    </row>
    <row r="314" spans="1:12" ht="12.75">
      <c r="A314" s="73" t="s">
        <v>179</v>
      </c>
      <c r="B314" s="73"/>
      <c r="C314" s="201" t="s">
        <v>139</v>
      </c>
      <c r="D314" s="182">
        <v>102</v>
      </c>
      <c r="E314" s="182">
        <v>439851.05</v>
      </c>
      <c r="F314" s="182">
        <v>105655</v>
      </c>
      <c r="G314" s="75"/>
      <c r="H314" s="183">
        <v>36.6884721</v>
      </c>
      <c r="I314" s="187">
        <v>405</v>
      </c>
      <c r="J314" s="182">
        <v>9058882</v>
      </c>
      <c r="K314" s="122"/>
      <c r="L314" s="185" t="s">
        <v>1286</v>
      </c>
    </row>
    <row r="315" spans="1:12" ht="12.75">
      <c r="A315" s="73"/>
      <c r="B315" s="73"/>
      <c r="C315" s="201"/>
      <c r="D315" s="182"/>
      <c r="E315" s="182"/>
      <c r="F315" s="182"/>
      <c r="G315" s="75"/>
      <c r="H315" s="183"/>
      <c r="I315" s="187"/>
      <c r="J315" s="182"/>
      <c r="K315" s="122"/>
      <c r="L315" s="185"/>
    </row>
    <row r="316" spans="1:12" ht="24">
      <c r="A316" s="73" t="s">
        <v>484</v>
      </c>
      <c r="B316" s="73"/>
      <c r="C316" s="201">
        <v>53</v>
      </c>
      <c r="D316" s="182">
        <v>268</v>
      </c>
      <c r="E316" s="182">
        <v>810245.09</v>
      </c>
      <c r="F316" s="182">
        <v>1257119</v>
      </c>
      <c r="G316" s="75"/>
      <c r="H316" s="183">
        <v>35</v>
      </c>
      <c r="I316" s="187">
        <v>70</v>
      </c>
      <c r="J316" s="182">
        <v>50000000</v>
      </c>
      <c r="K316" s="122"/>
      <c r="L316" s="185" t="s">
        <v>1209</v>
      </c>
    </row>
    <row r="317" spans="1:12" ht="12.75">
      <c r="A317" s="73"/>
      <c r="B317" s="73"/>
      <c r="C317" s="201"/>
      <c r="D317" s="182"/>
      <c r="E317" s="182"/>
      <c r="F317" s="182"/>
      <c r="G317" s="75"/>
      <c r="H317" s="183"/>
      <c r="I317" s="187"/>
      <c r="J317" s="182"/>
      <c r="K317" s="122"/>
      <c r="L317" s="185"/>
    </row>
    <row r="318" spans="1:12" ht="12.75">
      <c r="A318" s="73" t="s">
        <v>180</v>
      </c>
      <c r="B318" s="73"/>
      <c r="C318" s="201" t="s">
        <v>135</v>
      </c>
      <c r="D318" s="182" t="s">
        <v>70</v>
      </c>
      <c r="E318" s="182" t="s">
        <v>70</v>
      </c>
      <c r="F318" s="182" t="s">
        <v>70</v>
      </c>
      <c r="G318" s="75"/>
      <c r="H318" s="183">
        <v>2.74794102</v>
      </c>
      <c r="I318" s="187">
        <v>22</v>
      </c>
      <c r="J318" s="182">
        <v>12490641</v>
      </c>
      <c r="K318" s="122"/>
      <c r="L318" s="185" t="s">
        <v>1214</v>
      </c>
    </row>
    <row r="319" spans="1:12" ht="12.75">
      <c r="A319" s="73"/>
      <c r="B319" s="73"/>
      <c r="C319" s="201"/>
      <c r="D319" s="182"/>
      <c r="E319" s="182"/>
      <c r="F319" s="182"/>
      <c r="G319" s="75"/>
      <c r="H319" s="183"/>
      <c r="I319" s="194"/>
      <c r="J319" s="182"/>
      <c r="K319" s="122"/>
      <c r="L319" s="185"/>
    </row>
    <row r="320" spans="1:12" ht="12.75">
      <c r="A320" s="73" t="s">
        <v>665</v>
      </c>
      <c r="B320" s="73"/>
      <c r="C320" s="201" t="s">
        <v>135</v>
      </c>
      <c r="D320" s="182">
        <v>10</v>
      </c>
      <c r="E320" s="182">
        <v>3984.16</v>
      </c>
      <c r="F320" s="182">
        <v>59025</v>
      </c>
      <c r="G320" s="75"/>
      <c r="H320" s="183">
        <v>4.6897695825</v>
      </c>
      <c r="I320" s="212">
        <v>7.25</v>
      </c>
      <c r="J320" s="182">
        <v>64686477</v>
      </c>
      <c r="K320" s="122"/>
      <c r="L320" s="185" t="s">
        <v>1228</v>
      </c>
    </row>
    <row r="321" spans="1:12" ht="12.75">
      <c r="A321" s="186"/>
      <c r="B321" s="73"/>
      <c r="C321" s="201"/>
      <c r="D321" s="182"/>
      <c r="E321" s="182"/>
      <c r="F321" s="182"/>
      <c r="G321" s="75"/>
      <c r="H321" s="182"/>
      <c r="I321" s="212"/>
      <c r="J321" s="182"/>
      <c r="K321" s="122"/>
      <c r="L321" s="185"/>
    </row>
    <row r="322" spans="1:12" ht="12.75">
      <c r="A322" s="73" t="s">
        <v>821</v>
      </c>
      <c r="B322" s="73"/>
      <c r="C322" s="201">
        <v>87</v>
      </c>
      <c r="D322" s="182">
        <v>41</v>
      </c>
      <c r="E322" s="182">
        <v>360356.86</v>
      </c>
      <c r="F322" s="182">
        <v>213178</v>
      </c>
      <c r="G322" s="75"/>
      <c r="H322" s="183">
        <v>6.5830212</v>
      </c>
      <c r="I322" s="187">
        <v>168</v>
      </c>
      <c r="J322" s="182">
        <v>3918465</v>
      </c>
      <c r="K322" s="122"/>
      <c r="L322" s="185" t="s">
        <v>1255</v>
      </c>
    </row>
    <row r="323" spans="1:12" ht="12.75">
      <c r="A323" s="73"/>
      <c r="B323" s="73"/>
      <c r="C323" s="201"/>
      <c r="D323" s="182"/>
      <c r="E323" s="182"/>
      <c r="F323" s="182"/>
      <c r="G323" s="75"/>
      <c r="H323" s="183"/>
      <c r="I323" s="194"/>
      <c r="J323" s="182"/>
      <c r="K323" s="122"/>
      <c r="L323" s="185"/>
    </row>
    <row r="324" spans="1:12" ht="24">
      <c r="A324" s="73" t="s">
        <v>505</v>
      </c>
      <c r="B324" s="73"/>
      <c r="C324" s="201" t="s">
        <v>125</v>
      </c>
      <c r="D324" s="182">
        <v>260</v>
      </c>
      <c r="E324" s="182">
        <v>1156444.55</v>
      </c>
      <c r="F324" s="182">
        <v>44027568</v>
      </c>
      <c r="G324" s="75"/>
      <c r="H324" s="189">
        <v>14.732906635</v>
      </c>
      <c r="I324" s="212">
        <v>2.75</v>
      </c>
      <c r="J324" s="182">
        <v>440287514</v>
      </c>
      <c r="K324" s="122"/>
      <c r="L324" s="185" t="s">
        <v>1287</v>
      </c>
    </row>
    <row r="325" spans="1:12" ht="12.75" customHeight="1">
      <c r="A325" s="186" t="s">
        <v>147</v>
      </c>
      <c r="B325" s="73"/>
      <c r="C325" s="201" t="s">
        <v>125</v>
      </c>
      <c r="D325" s="182" t="s">
        <v>70</v>
      </c>
      <c r="E325" s="182" t="s">
        <v>70</v>
      </c>
      <c r="F325" s="182" t="s">
        <v>70</v>
      </c>
      <c r="G325" s="75"/>
      <c r="H325" s="182" t="s">
        <v>70</v>
      </c>
      <c r="I325" s="212">
        <v>1.75</v>
      </c>
      <c r="J325" s="182">
        <v>150000000</v>
      </c>
      <c r="K325" s="122"/>
      <c r="L325" s="185" t="s">
        <v>1230</v>
      </c>
    </row>
    <row r="326" spans="1:12" ht="12.75" customHeight="1">
      <c r="A326" s="186" t="s">
        <v>506</v>
      </c>
      <c r="B326" s="73"/>
      <c r="C326" s="201"/>
      <c r="D326" s="182"/>
      <c r="E326" s="182"/>
      <c r="F326" s="182"/>
      <c r="G326" s="75"/>
      <c r="H326" s="202"/>
      <c r="I326" s="212"/>
      <c r="J326" s="182"/>
      <c r="K326" s="122"/>
      <c r="L326" s="185"/>
    </row>
    <row r="327" spans="1:12" ht="12.75">
      <c r="A327" s="73" t="s">
        <v>1034</v>
      </c>
      <c r="B327" s="73"/>
      <c r="C327" s="201">
        <v>53</v>
      </c>
      <c r="D327" s="182">
        <v>100</v>
      </c>
      <c r="E327" s="182">
        <v>114818.04</v>
      </c>
      <c r="F327" s="182">
        <v>1128242</v>
      </c>
      <c r="G327" s="75"/>
      <c r="H327" s="183">
        <v>6.90822639</v>
      </c>
      <c r="I327" s="187">
        <v>9</v>
      </c>
      <c r="J327" s="182">
        <v>76758071</v>
      </c>
      <c r="K327" s="122"/>
      <c r="L327" s="185" t="s">
        <v>1288</v>
      </c>
    </row>
    <row r="328" spans="1:12" ht="12.75">
      <c r="A328" s="186"/>
      <c r="B328" s="73"/>
      <c r="C328" s="201"/>
      <c r="D328" s="182"/>
      <c r="E328" s="182"/>
      <c r="F328" s="182"/>
      <c r="G328" s="75"/>
      <c r="H328" s="183"/>
      <c r="I328" s="199"/>
      <c r="J328" s="182"/>
      <c r="K328" s="122"/>
      <c r="L328" s="185"/>
    </row>
    <row r="329" spans="1:12" ht="24.75" customHeight="1">
      <c r="A329" s="73" t="s">
        <v>494</v>
      </c>
      <c r="B329" s="73"/>
      <c r="C329" s="201">
        <v>87</v>
      </c>
      <c r="D329" s="182">
        <v>171</v>
      </c>
      <c r="E329" s="182">
        <v>232141.15</v>
      </c>
      <c r="F329" s="182">
        <v>5829970</v>
      </c>
      <c r="G329" s="75"/>
      <c r="H329" s="183">
        <v>13.125</v>
      </c>
      <c r="I329" s="199">
        <v>3.75</v>
      </c>
      <c r="J329" s="182">
        <v>350000000</v>
      </c>
      <c r="K329" s="122"/>
      <c r="L329" s="185" t="s">
        <v>1289</v>
      </c>
    </row>
    <row r="330" spans="1:12" ht="12.75">
      <c r="A330" s="73"/>
      <c r="B330" s="73"/>
      <c r="C330" s="201"/>
      <c r="D330" s="182"/>
      <c r="E330" s="182"/>
      <c r="F330" s="182"/>
      <c r="G330" s="75"/>
      <c r="H330" s="183"/>
      <c r="I330" s="199"/>
      <c r="J330" s="182"/>
      <c r="K330" s="122"/>
      <c r="L330" s="185"/>
    </row>
    <row r="331" spans="1:12" ht="12.75">
      <c r="A331" s="73" t="s">
        <v>599</v>
      </c>
      <c r="B331" s="73"/>
      <c r="C331" s="201">
        <v>87</v>
      </c>
      <c r="D331" s="182">
        <v>2</v>
      </c>
      <c r="E331" s="182">
        <v>2655.89</v>
      </c>
      <c r="F331" s="182">
        <v>1318</v>
      </c>
      <c r="G331" s="75"/>
      <c r="H331" s="183">
        <v>9.13181725</v>
      </c>
      <c r="I331" s="199">
        <v>205</v>
      </c>
      <c r="J331" s="182">
        <v>4454545</v>
      </c>
      <c r="K331" s="122"/>
      <c r="L331" s="185" t="s">
        <v>1211</v>
      </c>
    </row>
    <row r="332" spans="1:12" ht="12.75">
      <c r="A332" s="73"/>
      <c r="B332" s="73"/>
      <c r="C332" s="201"/>
      <c r="D332" s="182"/>
      <c r="E332" s="182"/>
      <c r="F332" s="182"/>
      <c r="G332" s="75"/>
      <c r="H332" s="183"/>
      <c r="I332" s="199"/>
      <c r="J332" s="182"/>
      <c r="K332" s="122"/>
      <c r="L332" s="185"/>
    </row>
    <row r="333" spans="1:12" s="140" customFormat="1" ht="24">
      <c r="A333" s="200" t="s">
        <v>573</v>
      </c>
      <c r="B333" s="200"/>
      <c r="C333" s="201">
        <v>87</v>
      </c>
      <c r="D333" s="202">
        <v>54</v>
      </c>
      <c r="E333" s="202">
        <v>694198.23</v>
      </c>
      <c r="F333" s="202">
        <v>5737274</v>
      </c>
      <c r="G333" s="203"/>
      <c r="H333" s="183">
        <v>27.33167359</v>
      </c>
      <c r="I333" s="199">
        <v>11.75</v>
      </c>
      <c r="J333" s="182">
        <v>232609988</v>
      </c>
      <c r="K333" s="205"/>
      <c r="L333" s="185" t="s">
        <v>1290</v>
      </c>
    </row>
    <row r="334" spans="1:12" s="140" customFormat="1" ht="12.75">
      <c r="A334" s="222" t="s">
        <v>527</v>
      </c>
      <c r="B334" s="200"/>
      <c r="C334" s="201"/>
      <c r="D334" s="202"/>
      <c r="E334" s="202"/>
      <c r="F334" s="202"/>
      <c r="G334" s="203"/>
      <c r="H334" s="189"/>
      <c r="I334" s="204"/>
      <c r="J334" s="202"/>
      <c r="K334" s="205"/>
      <c r="L334" s="206"/>
    </row>
    <row r="335" spans="1:12" ht="12.75">
      <c r="A335" s="216" t="s">
        <v>789</v>
      </c>
      <c r="B335" s="216"/>
      <c r="C335" s="201">
        <v>59</v>
      </c>
      <c r="D335" s="182">
        <v>121</v>
      </c>
      <c r="E335" s="182">
        <v>147490.34</v>
      </c>
      <c r="F335" s="182">
        <v>257088</v>
      </c>
      <c r="G335" s="203"/>
      <c r="H335" s="183">
        <v>13.27406529</v>
      </c>
      <c r="I335" s="187">
        <v>51</v>
      </c>
      <c r="J335" s="182">
        <v>26027579</v>
      </c>
      <c r="K335" s="205"/>
      <c r="L335" s="185" t="s">
        <v>1291</v>
      </c>
    </row>
    <row r="336" spans="1:12" ht="12.75" customHeight="1">
      <c r="A336" s="186" t="s">
        <v>795</v>
      </c>
      <c r="B336" s="73"/>
      <c r="C336" s="201"/>
      <c r="D336" s="182"/>
      <c r="E336" s="182"/>
      <c r="F336" s="182"/>
      <c r="G336" s="75"/>
      <c r="H336" s="183"/>
      <c r="I336" s="194"/>
      <c r="J336" s="182"/>
      <c r="K336" s="122"/>
      <c r="L336" s="185"/>
    </row>
    <row r="337" spans="1:12" ht="25.5" customHeight="1">
      <c r="A337" s="216" t="s">
        <v>863</v>
      </c>
      <c r="B337" s="216"/>
      <c r="C337" s="201">
        <v>97</v>
      </c>
      <c r="D337" s="182">
        <v>440</v>
      </c>
      <c r="E337" s="182">
        <v>1678222.5</v>
      </c>
      <c r="F337" s="182">
        <v>4294977</v>
      </c>
      <c r="G337" s="203"/>
      <c r="H337" s="183">
        <v>32.31878088</v>
      </c>
      <c r="I337" s="187">
        <v>30.5</v>
      </c>
      <c r="J337" s="182">
        <v>105963216</v>
      </c>
      <c r="K337" s="205"/>
      <c r="L337" s="185" t="s">
        <v>20</v>
      </c>
    </row>
    <row r="338" spans="1:12" ht="12.75" customHeight="1">
      <c r="A338" s="186"/>
      <c r="B338" s="73"/>
      <c r="C338" s="201"/>
      <c r="D338" s="182"/>
      <c r="E338" s="182"/>
      <c r="F338" s="182"/>
      <c r="G338" s="75"/>
      <c r="H338" s="183"/>
      <c r="I338" s="194"/>
      <c r="J338" s="182"/>
      <c r="K338" s="122"/>
      <c r="L338" s="185"/>
    </row>
    <row r="339" spans="1:12" ht="12.75">
      <c r="A339" s="73" t="s">
        <v>523</v>
      </c>
      <c r="B339" s="73"/>
      <c r="C339" s="201">
        <v>87</v>
      </c>
      <c r="D339" s="182">
        <v>16</v>
      </c>
      <c r="E339" s="182">
        <v>50307.52</v>
      </c>
      <c r="F339" s="182">
        <v>258681</v>
      </c>
      <c r="G339" s="75"/>
      <c r="H339" s="183">
        <v>4.193356</v>
      </c>
      <c r="I339" s="187">
        <v>17</v>
      </c>
      <c r="J339" s="182">
        <v>24666800</v>
      </c>
      <c r="K339" s="122"/>
      <c r="L339" s="185" t="s">
        <v>1250</v>
      </c>
    </row>
    <row r="340" spans="1:12" ht="12.75">
      <c r="A340" s="73"/>
      <c r="B340" s="73"/>
      <c r="C340" s="201"/>
      <c r="D340" s="182"/>
      <c r="E340" s="182"/>
      <c r="F340" s="182"/>
      <c r="G340" s="75"/>
      <c r="H340" s="183"/>
      <c r="I340" s="187"/>
      <c r="J340" s="182"/>
      <c r="K340" s="122"/>
      <c r="L340" s="185"/>
    </row>
    <row r="341" spans="1:12" ht="12.75">
      <c r="A341" s="73" t="s">
        <v>953</v>
      </c>
      <c r="B341" s="73"/>
      <c r="C341" s="201">
        <v>54</v>
      </c>
      <c r="D341" s="182">
        <v>8</v>
      </c>
      <c r="E341" s="182">
        <v>6523.11</v>
      </c>
      <c r="F341" s="182">
        <v>40533</v>
      </c>
      <c r="G341" s="75"/>
      <c r="H341" s="183">
        <v>6.14625</v>
      </c>
      <c r="I341" s="187">
        <v>16.5</v>
      </c>
      <c r="J341" s="182">
        <v>37250000</v>
      </c>
      <c r="K341" s="122"/>
      <c r="L341" s="185" t="s">
        <v>1227</v>
      </c>
    </row>
    <row r="342" spans="1:12" ht="12.75">
      <c r="A342" s="186" t="s">
        <v>954</v>
      </c>
      <c r="B342" s="73"/>
      <c r="C342" s="201"/>
      <c r="D342" s="182"/>
      <c r="E342" s="182"/>
      <c r="F342" s="182"/>
      <c r="G342" s="75"/>
      <c r="H342" s="183"/>
      <c r="I342" s="213"/>
      <c r="J342" s="182"/>
      <c r="K342" s="122"/>
      <c r="L342" s="185"/>
    </row>
    <row r="343" spans="1:12" ht="12.75" customHeight="1">
      <c r="A343" s="73" t="s">
        <v>546</v>
      </c>
      <c r="B343" s="73"/>
      <c r="C343" s="201">
        <v>54</v>
      </c>
      <c r="D343" s="182">
        <v>13</v>
      </c>
      <c r="E343" s="182">
        <v>90663.31</v>
      </c>
      <c r="F343" s="182">
        <v>2078550</v>
      </c>
      <c r="G343" s="75"/>
      <c r="H343" s="183">
        <v>3.9508355</v>
      </c>
      <c r="I343" s="187">
        <v>5</v>
      </c>
      <c r="J343" s="182">
        <v>79016710</v>
      </c>
      <c r="K343" s="122"/>
      <c r="L343" s="185" t="s">
        <v>1292</v>
      </c>
    </row>
    <row r="344" spans="1:12" ht="12.75">
      <c r="A344" s="186"/>
      <c r="B344" s="73"/>
      <c r="C344" s="201"/>
      <c r="D344" s="182"/>
      <c r="E344" s="182"/>
      <c r="F344" s="182"/>
      <c r="G344" s="75"/>
      <c r="H344" s="183"/>
      <c r="I344" s="194"/>
      <c r="J344" s="182"/>
      <c r="K344" s="122"/>
      <c r="L344" s="185"/>
    </row>
    <row r="345" spans="1:12" ht="12.75">
      <c r="A345" s="73" t="s">
        <v>181</v>
      </c>
      <c r="B345" s="73"/>
      <c r="C345" s="201" t="s">
        <v>173</v>
      </c>
      <c r="D345" s="182">
        <v>9</v>
      </c>
      <c r="E345" s="182">
        <v>3947.62</v>
      </c>
      <c r="F345" s="182">
        <v>42909</v>
      </c>
      <c r="G345" s="75"/>
      <c r="H345" s="183">
        <v>1.92134529</v>
      </c>
      <c r="I345" s="187">
        <v>9</v>
      </c>
      <c r="J345" s="182">
        <v>21348281</v>
      </c>
      <c r="K345" s="122"/>
      <c r="L345" s="185" t="s">
        <v>1293</v>
      </c>
    </row>
    <row r="346" spans="1:12" ht="12.75" customHeight="1">
      <c r="A346" s="73"/>
      <c r="B346" s="73"/>
      <c r="C346" s="201"/>
      <c r="D346" s="182"/>
      <c r="E346" s="182"/>
      <c r="F346" s="182"/>
      <c r="G346" s="75"/>
      <c r="H346" s="183"/>
      <c r="I346" s="187"/>
      <c r="J346" s="182"/>
      <c r="K346" s="122"/>
      <c r="L346" s="185"/>
    </row>
    <row r="347" spans="1:12" ht="12.75">
      <c r="A347" s="18" t="s">
        <v>1006</v>
      </c>
      <c r="B347" s="73"/>
      <c r="C347" s="201">
        <v>87</v>
      </c>
      <c r="D347" s="182">
        <v>34</v>
      </c>
      <c r="E347" s="182">
        <v>934016.29</v>
      </c>
      <c r="F347" s="182">
        <v>89683577</v>
      </c>
      <c r="G347" s="75"/>
      <c r="H347" s="189">
        <v>3.4031426325</v>
      </c>
      <c r="I347" s="187">
        <v>1.5</v>
      </c>
      <c r="J347" s="182">
        <v>220394695</v>
      </c>
      <c r="K347" s="122"/>
      <c r="L347" s="185" t="s">
        <v>1258</v>
      </c>
    </row>
    <row r="348" spans="1:12" ht="12.75">
      <c r="A348" s="186" t="s">
        <v>147</v>
      </c>
      <c r="B348" s="73"/>
      <c r="C348" s="201">
        <v>87</v>
      </c>
      <c r="D348" s="182" t="s">
        <v>70</v>
      </c>
      <c r="E348" s="182" t="s">
        <v>70</v>
      </c>
      <c r="F348" s="182" t="s">
        <v>70</v>
      </c>
      <c r="G348" s="75"/>
      <c r="H348" s="202" t="s">
        <v>70</v>
      </c>
      <c r="I348" s="204">
        <v>0.75</v>
      </c>
      <c r="J348" s="182">
        <v>12962961</v>
      </c>
      <c r="K348" s="122"/>
      <c r="L348" s="185" t="s">
        <v>21</v>
      </c>
    </row>
    <row r="349" spans="1:12" ht="12.75">
      <c r="A349" s="186" t="s">
        <v>1007</v>
      </c>
      <c r="B349" s="73"/>
      <c r="C349" s="201"/>
      <c r="D349" s="182"/>
      <c r="E349" s="182"/>
      <c r="F349" s="182"/>
      <c r="G349" s="75"/>
      <c r="H349" s="202"/>
      <c r="I349" s="204"/>
      <c r="J349" s="182"/>
      <c r="K349" s="122"/>
      <c r="L349" s="185"/>
    </row>
    <row r="350" spans="1:12" ht="12.75">
      <c r="A350" s="73" t="s">
        <v>1031</v>
      </c>
      <c r="B350" s="73"/>
      <c r="C350" s="201">
        <v>87</v>
      </c>
      <c r="D350" s="182">
        <v>5</v>
      </c>
      <c r="E350" s="182">
        <v>29374.95</v>
      </c>
      <c r="F350" s="182">
        <v>255847</v>
      </c>
      <c r="G350" s="75"/>
      <c r="H350" s="183">
        <v>4.4</v>
      </c>
      <c r="I350" s="187">
        <v>11</v>
      </c>
      <c r="J350" s="182">
        <v>40000000</v>
      </c>
      <c r="K350" s="122"/>
      <c r="L350" s="185" t="s">
        <v>1214</v>
      </c>
    </row>
    <row r="351" spans="1:12" ht="12.75" customHeight="1">
      <c r="A351" s="73"/>
      <c r="B351" s="73"/>
      <c r="C351" s="201"/>
      <c r="D351" s="182"/>
      <c r="E351" s="182"/>
      <c r="F351" s="182"/>
      <c r="G351" s="75"/>
      <c r="H351" s="183"/>
      <c r="I351" s="187"/>
      <c r="J351" s="182"/>
      <c r="K351" s="122"/>
      <c r="L351" s="185"/>
    </row>
    <row r="352" spans="1:12" ht="12.75" customHeight="1">
      <c r="A352" s="73" t="s">
        <v>643</v>
      </c>
      <c r="B352" s="73"/>
      <c r="C352" s="201">
        <v>97</v>
      </c>
      <c r="D352" s="182">
        <v>2</v>
      </c>
      <c r="E352" s="182">
        <v>557.85</v>
      </c>
      <c r="F352" s="182">
        <v>5239</v>
      </c>
      <c r="G352" s="75"/>
      <c r="H352" s="183">
        <v>1.19</v>
      </c>
      <c r="I352" s="187">
        <v>8.5</v>
      </c>
      <c r="J352" s="182">
        <v>14000000</v>
      </c>
      <c r="K352" s="122"/>
      <c r="L352" s="185" t="s">
        <v>1225</v>
      </c>
    </row>
    <row r="353" spans="1:12" ht="12.75" customHeight="1">
      <c r="A353" s="73"/>
      <c r="B353" s="73"/>
      <c r="C353" s="201"/>
      <c r="D353" s="182"/>
      <c r="E353" s="182"/>
      <c r="F353" s="182"/>
      <c r="G353" s="75"/>
      <c r="H353" s="183"/>
      <c r="I353" s="187"/>
      <c r="J353" s="182"/>
      <c r="K353" s="122"/>
      <c r="L353" s="185"/>
    </row>
    <row r="354" spans="1:12" ht="12.75" customHeight="1">
      <c r="A354" s="73" t="s">
        <v>676</v>
      </c>
      <c r="B354" s="73"/>
      <c r="C354" s="201">
        <v>53</v>
      </c>
      <c r="D354" s="182">
        <v>15</v>
      </c>
      <c r="E354" s="182">
        <v>105624.28</v>
      </c>
      <c r="F354" s="182">
        <v>255834</v>
      </c>
      <c r="G354" s="75"/>
      <c r="H354" s="183">
        <v>25.84990452</v>
      </c>
      <c r="I354" s="187">
        <v>44</v>
      </c>
      <c r="J354" s="182">
        <v>58749783</v>
      </c>
      <c r="K354" s="122"/>
      <c r="L354" s="185" t="s">
        <v>1228</v>
      </c>
    </row>
    <row r="355" spans="1:12" ht="12.75">
      <c r="A355" s="186"/>
      <c r="B355" s="73"/>
      <c r="C355" s="201"/>
      <c r="D355" s="182"/>
      <c r="E355" s="182"/>
      <c r="F355" s="182"/>
      <c r="G355" s="75"/>
      <c r="H355" s="183"/>
      <c r="I355" s="194"/>
      <c r="J355" s="182"/>
      <c r="K355" s="122"/>
      <c r="L355" s="185"/>
    </row>
    <row r="356" spans="1:12" ht="12.75">
      <c r="A356" s="73" t="s">
        <v>690</v>
      </c>
      <c r="B356" s="73"/>
      <c r="C356" s="201" t="s">
        <v>106</v>
      </c>
      <c r="D356" s="182">
        <v>134</v>
      </c>
      <c r="E356" s="182">
        <v>5136623.72</v>
      </c>
      <c r="F356" s="182">
        <v>2525791</v>
      </c>
      <c r="G356" s="75"/>
      <c r="H356" s="183">
        <v>142.216196625</v>
      </c>
      <c r="I356" s="187">
        <v>212.5</v>
      </c>
      <c r="J356" s="182">
        <v>66925269</v>
      </c>
      <c r="K356" s="122"/>
      <c r="L356" s="185" t="s">
        <v>1294</v>
      </c>
    </row>
    <row r="357" spans="1:12" ht="12.75">
      <c r="A357" s="186" t="s">
        <v>182</v>
      </c>
      <c r="B357" s="73"/>
      <c r="C357" s="201"/>
      <c r="D357" s="182"/>
      <c r="E357" s="182"/>
      <c r="F357" s="182"/>
      <c r="G357" s="75"/>
      <c r="H357" s="183"/>
      <c r="I357" s="213"/>
      <c r="J357" s="182"/>
      <c r="K357" s="122"/>
      <c r="L357" s="185"/>
    </row>
    <row r="358" spans="1:12" ht="24.75" customHeight="1">
      <c r="A358" s="73" t="s">
        <v>530</v>
      </c>
      <c r="B358" s="73"/>
      <c r="C358" s="201">
        <v>85</v>
      </c>
      <c r="D358" s="182">
        <v>67</v>
      </c>
      <c r="E358" s="182">
        <v>41380.39</v>
      </c>
      <c r="F358" s="182">
        <v>1965929</v>
      </c>
      <c r="G358" s="75"/>
      <c r="H358" s="183">
        <v>5.1513676209999995</v>
      </c>
      <c r="I358" s="187">
        <v>2.15</v>
      </c>
      <c r="J358" s="182">
        <v>239598494</v>
      </c>
      <c r="K358" s="122"/>
      <c r="L358" s="185" t="s">
        <v>1295</v>
      </c>
    </row>
    <row r="359" spans="1:12" ht="12.75" customHeight="1">
      <c r="A359" s="73"/>
      <c r="B359" s="73"/>
      <c r="C359" s="201"/>
      <c r="D359" s="182"/>
      <c r="E359" s="182"/>
      <c r="F359" s="182"/>
      <c r="G359" s="75"/>
      <c r="H359" s="183"/>
      <c r="I359" s="187"/>
      <c r="J359" s="182"/>
      <c r="K359" s="122"/>
      <c r="L359" s="185"/>
    </row>
    <row r="360" spans="1:12" ht="12.75" customHeight="1">
      <c r="A360" s="188" t="s">
        <v>995</v>
      </c>
      <c r="B360" s="188"/>
      <c r="C360" s="201">
        <v>97</v>
      </c>
      <c r="D360" s="182">
        <v>242</v>
      </c>
      <c r="E360" s="182">
        <v>127100.89</v>
      </c>
      <c r="F360" s="182">
        <v>2198731</v>
      </c>
      <c r="G360" s="75"/>
      <c r="H360" s="198">
        <v>5.121115395</v>
      </c>
      <c r="I360" s="187">
        <v>5.5</v>
      </c>
      <c r="J360" s="182">
        <v>93111189</v>
      </c>
      <c r="K360" s="122"/>
      <c r="L360" s="185" t="s">
        <v>1258</v>
      </c>
    </row>
    <row r="361" spans="1:12" ht="12.75">
      <c r="A361" s="195" t="s">
        <v>717</v>
      </c>
      <c r="B361" s="188"/>
      <c r="C361" s="201"/>
      <c r="D361" s="182"/>
      <c r="E361" s="182"/>
      <c r="F361" s="182"/>
      <c r="G361" s="75"/>
      <c r="H361" s="183"/>
      <c r="I361" s="187"/>
      <c r="J361" s="182"/>
      <c r="K361" s="122"/>
      <c r="L361" s="185"/>
    </row>
    <row r="362" spans="2:12" ht="12.75">
      <c r="B362" s="188"/>
      <c r="C362" s="201"/>
      <c r="D362" s="182"/>
      <c r="E362" s="182"/>
      <c r="F362" s="182"/>
      <c r="G362" s="75"/>
      <c r="H362" s="183"/>
      <c r="I362" s="194"/>
      <c r="J362" s="182"/>
      <c r="K362" s="122"/>
      <c r="L362" s="185"/>
    </row>
    <row r="363" spans="1:12" ht="27" customHeight="1">
      <c r="A363" s="358" t="s">
        <v>825</v>
      </c>
      <c r="B363" s="358"/>
      <c r="C363" s="201">
        <v>11</v>
      </c>
      <c r="D363" s="182">
        <v>283</v>
      </c>
      <c r="E363" s="182">
        <v>506556.59</v>
      </c>
      <c r="F363" s="182">
        <v>2540088</v>
      </c>
      <c r="G363" s="75"/>
      <c r="H363" s="183">
        <v>14.029272</v>
      </c>
      <c r="I363" s="187">
        <v>18.75</v>
      </c>
      <c r="J363" s="182">
        <v>74822784</v>
      </c>
      <c r="K363" s="122"/>
      <c r="L363" s="185" t="s">
        <v>1295</v>
      </c>
    </row>
    <row r="364" spans="1:12" ht="12.75">
      <c r="A364" s="195"/>
      <c r="B364" s="188"/>
      <c r="C364" s="201"/>
      <c r="D364" s="182"/>
      <c r="E364" s="182"/>
      <c r="F364" s="182"/>
      <c r="G364" s="75"/>
      <c r="H364" s="183"/>
      <c r="I364" s="194"/>
      <c r="J364" s="182"/>
      <c r="K364" s="122"/>
      <c r="L364" s="185"/>
    </row>
    <row r="365" spans="1:12" ht="25.5" customHeight="1">
      <c r="A365" s="73" t="s">
        <v>183</v>
      </c>
      <c r="B365" s="73"/>
      <c r="C365" s="201" t="s">
        <v>101</v>
      </c>
      <c r="D365" s="182">
        <v>120</v>
      </c>
      <c r="E365" s="182">
        <v>1157308.86</v>
      </c>
      <c r="F365" s="182">
        <v>414947</v>
      </c>
      <c r="G365" s="75"/>
      <c r="H365" s="183">
        <v>58.28445254</v>
      </c>
      <c r="I365" s="187">
        <v>229</v>
      </c>
      <c r="J365" s="182">
        <v>25451726</v>
      </c>
      <c r="K365" s="122"/>
      <c r="L365" s="185" t="s">
        <v>1275</v>
      </c>
    </row>
    <row r="366" spans="1:12" ht="12.75" customHeight="1">
      <c r="A366" s="17"/>
      <c r="B366" s="17"/>
      <c r="C366" s="201"/>
      <c r="D366" s="182"/>
      <c r="E366" s="182"/>
      <c r="F366" s="182"/>
      <c r="G366" s="17"/>
      <c r="H366" s="223"/>
      <c r="I366" s="17"/>
      <c r="J366" s="182"/>
      <c r="K366" s="224"/>
      <c r="L366" s="185"/>
    </row>
    <row r="367" spans="1:12" ht="12.75">
      <c r="A367" s="73" t="s">
        <v>674</v>
      </c>
      <c r="B367" s="73"/>
      <c r="C367" s="201">
        <v>54</v>
      </c>
      <c r="D367" s="182">
        <v>2</v>
      </c>
      <c r="E367" s="182">
        <v>809.92</v>
      </c>
      <c r="F367" s="182">
        <v>3311</v>
      </c>
      <c r="G367" s="75"/>
      <c r="H367" s="189">
        <v>5.7989708</v>
      </c>
      <c r="I367" s="187">
        <v>23.5</v>
      </c>
      <c r="J367" s="182">
        <v>24505348</v>
      </c>
      <c r="K367" s="122"/>
      <c r="L367" s="185" t="s">
        <v>1211</v>
      </c>
    </row>
    <row r="368" spans="1:12" ht="12.75">
      <c r="A368" s="186" t="s">
        <v>147</v>
      </c>
      <c r="B368" s="73"/>
      <c r="C368" s="201">
        <v>54</v>
      </c>
      <c r="D368" s="182" t="s">
        <v>70</v>
      </c>
      <c r="E368" s="182" t="s">
        <v>70</v>
      </c>
      <c r="F368" s="182" t="s">
        <v>70</v>
      </c>
      <c r="G368" s="75"/>
      <c r="H368" s="182" t="s">
        <v>70</v>
      </c>
      <c r="I368" s="187">
        <v>2</v>
      </c>
      <c r="J368" s="182">
        <v>2010701</v>
      </c>
      <c r="K368" s="122"/>
      <c r="L368" s="185" t="s">
        <v>1228</v>
      </c>
    </row>
    <row r="369" spans="1:12" ht="12.75">
      <c r="A369" s="186" t="s">
        <v>184</v>
      </c>
      <c r="B369" s="73"/>
      <c r="C369" s="201"/>
      <c r="D369" s="182"/>
      <c r="E369" s="182"/>
      <c r="F369" s="182"/>
      <c r="G369" s="75"/>
      <c r="H369" s="182"/>
      <c r="I369" s="204"/>
      <c r="J369" s="182"/>
      <c r="K369" s="122"/>
      <c r="L369" s="185"/>
    </row>
    <row r="370" spans="1:12" ht="24.75" customHeight="1">
      <c r="A370" s="73" t="s">
        <v>883</v>
      </c>
      <c r="B370" s="73"/>
      <c r="C370" s="201">
        <v>52</v>
      </c>
      <c r="D370" s="182" t="s">
        <v>70</v>
      </c>
      <c r="E370" s="182" t="s">
        <v>70</v>
      </c>
      <c r="F370" s="182" t="s">
        <v>70</v>
      </c>
      <c r="G370" s="75"/>
      <c r="H370" s="230" t="s">
        <v>70</v>
      </c>
      <c r="I370" s="187" t="s">
        <v>70</v>
      </c>
      <c r="J370" s="202">
        <v>808831782</v>
      </c>
      <c r="K370" s="122"/>
      <c r="L370" s="185" t="s">
        <v>1209</v>
      </c>
    </row>
    <row r="371" spans="1:12" ht="12.75">
      <c r="A371" s="186" t="s">
        <v>147</v>
      </c>
      <c r="B371" s="73"/>
      <c r="C371" s="201">
        <v>52</v>
      </c>
      <c r="D371" s="182" t="s">
        <v>70</v>
      </c>
      <c r="E371" s="182" t="s">
        <v>70</v>
      </c>
      <c r="F371" s="182" t="s">
        <v>70</v>
      </c>
      <c r="G371" s="75"/>
      <c r="H371" s="182" t="s">
        <v>70</v>
      </c>
      <c r="I371" s="187" t="s">
        <v>70</v>
      </c>
      <c r="J371" s="202">
        <v>540000000</v>
      </c>
      <c r="K371" s="122"/>
      <c r="L371" s="185" t="s">
        <v>1267</v>
      </c>
    </row>
    <row r="372" spans="1:12" ht="12.75">
      <c r="A372" s="186" t="s">
        <v>884</v>
      </c>
      <c r="B372" s="73"/>
      <c r="C372" s="201"/>
      <c r="D372" s="182"/>
      <c r="E372" s="182"/>
      <c r="F372" s="182"/>
      <c r="G372" s="75"/>
      <c r="H372" s="182"/>
      <c r="I372" s="187"/>
      <c r="J372" s="202"/>
      <c r="K372" s="122"/>
      <c r="L372" s="185"/>
    </row>
    <row r="373" spans="1:12" ht="12.75">
      <c r="A373" s="73" t="s">
        <v>185</v>
      </c>
      <c r="B373" s="73"/>
      <c r="C373" s="201">
        <v>4</v>
      </c>
      <c r="D373" s="182">
        <v>84</v>
      </c>
      <c r="E373" s="182">
        <v>135892.51</v>
      </c>
      <c r="F373" s="182">
        <v>714536</v>
      </c>
      <c r="G373" s="75"/>
      <c r="H373" s="183">
        <v>5.50549824</v>
      </c>
      <c r="I373" s="187">
        <v>16.5</v>
      </c>
      <c r="J373" s="202">
        <v>33366656</v>
      </c>
      <c r="K373" s="122"/>
      <c r="L373" s="185" t="s">
        <v>1212</v>
      </c>
    </row>
    <row r="374" spans="1:12" ht="12.75">
      <c r="A374" s="73"/>
      <c r="B374" s="73"/>
      <c r="C374" s="201"/>
      <c r="D374" s="182"/>
      <c r="E374" s="182"/>
      <c r="F374" s="182"/>
      <c r="G374" s="75"/>
      <c r="H374" s="183"/>
      <c r="I374" s="187"/>
      <c r="J374" s="202"/>
      <c r="K374" s="122"/>
      <c r="L374" s="185"/>
    </row>
    <row r="375" spans="1:12" ht="12.75">
      <c r="A375" s="73" t="s">
        <v>555</v>
      </c>
      <c r="B375" s="73"/>
      <c r="C375" s="201">
        <v>86</v>
      </c>
      <c r="D375" s="182">
        <v>11</v>
      </c>
      <c r="E375" s="182">
        <v>127879.34</v>
      </c>
      <c r="F375" s="182">
        <v>447524</v>
      </c>
      <c r="G375" s="75"/>
      <c r="H375" s="189">
        <v>1.508356045</v>
      </c>
      <c r="I375" s="187">
        <v>30</v>
      </c>
      <c r="J375" s="202">
        <v>4765341</v>
      </c>
      <c r="K375" s="122"/>
      <c r="L375" s="185" t="s">
        <v>1214</v>
      </c>
    </row>
    <row r="376" spans="1:12" ht="12.75">
      <c r="A376" s="225" t="s">
        <v>147</v>
      </c>
      <c r="B376" s="73"/>
      <c r="C376" s="201">
        <v>86</v>
      </c>
      <c r="D376" s="182" t="s">
        <v>70</v>
      </c>
      <c r="E376" s="182" t="s">
        <v>70</v>
      </c>
      <c r="F376" s="182" t="s">
        <v>70</v>
      </c>
      <c r="G376" s="75"/>
      <c r="H376" s="182" t="s">
        <v>70</v>
      </c>
      <c r="I376" s="187">
        <v>3.5</v>
      </c>
      <c r="J376" s="202">
        <v>2250107</v>
      </c>
      <c r="K376" s="122"/>
      <c r="L376" s="185" t="s">
        <v>1214</v>
      </c>
    </row>
    <row r="377" spans="1:12" ht="12.75">
      <c r="A377" s="17"/>
      <c r="B377" s="17"/>
      <c r="C377" s="201"/>
      <c r="D377" s="182"/>
      <c r="E377" s="182"/>
      <c r="F377" s="182"/>
      <c r="G377" s="17"/>
      <c r="H377" s="223"/>
      <c r="I377" s="17"/>
      <c r="J377" s="202"/>
      <c r="K377" s="224"/>
      <c r="L377" s="185"/>
    </row>
    <row r="378" spans="1:12" ht="12.75">
      <c r="A378" s="73" t="s">
        <v>186</v>
      </c>
      <c r="B378" s="73"/>
      <c r="C378" s="201">
        <v>97</v>
      </c>
      <c r="D378" s="182">
        <v>1</v>
      </c>
      <c r="E378" s="182">
        <v>626.4</v>
      </c>
      <c r="F378" s="182">
        <v>1305</v>
      </c>
      <c r="G378" s="75"/>
      <c r="H378" s="183">
        <v>5.252</v>
      </c>
      <c r="I378" s="187">
        <v>50.5</v>
      </c>
      <c r="J378" s="202">
        <v>10400000</v>
      </c>
      <c r="K378" s="122"/>
      <c r="L378" s="185" t="s">
        <v>1296</v>
      </c>
    </row>
    <row r="379" spans="1:12" ht="12.75">
      <c r="A379" s="73"/>
      <c r="B379" s="73"/>
      <c r="C379" s="201"/>
      <c r="D379" s="182"/>
      <c r="E379" s="182"/>
      <c r="F379" s="182"/>
      <c r="G379" s="75"/>
      <c r="H379" s="183"/>
      <c r="I379" s="187"/>
      <c r="J379" s="202"/>
      <c r="K379" s="122"/>
      <c r="L379" s="185"/>
    </row>
    <row r="380" spans="1:12" ht="24">
      <c r="A380" s="73" t="s">
        <v>816</v>
      </c>
      <c r="B380" s="73"/>
      <c r="C380" s="201">
        <v>4</v>
      </c>
      <c r="D380" s="182">
        <v>244</v>
      </c>
      <c r="E380" s="182">
        <v>1003905.76</v>
      </c>
      <c r="F380" s="182">
        <v>552513</v>
      </c>
      <c r="G380" s="75"/>
      <c r="H380" s="183">
        <v>29.47920527</v>
      </c>
      <c r="I380" s="187">
        <v>183.5</v>
      </c>
      <c r="J380" s="202">
        <v>16064962</v>
      </c>
      <c r="K380" s="122"/>
      <c r="L380" s="185" t="s">
        <v>1297</v>
      </c>
    </row>
    <row r="381" spans="1:12" ht="12.75">
      <c r="A381" s="73"/>
      <c r="B381" s="73"/>
      <c r="C381" s="201"/>
      <c r="D381" s="182"/>
      <c r="E381" s="182"/>
      <c r="F381" s="182"/>
      <c r="G381" s="75"/>
      <c r="H381" s="183"/>
      <c r="I381" s="187"/>
      <c r="J381" s="202"/>
      <c r="K381" s="122"/>
      <c r="L381" s="185"/>
    </row>
    <row r="382" spans="1:12" ht="12.75">
      <c r="A382" s="73" t="s">
        <v>999</v>
      </c>
      <c r="B382" s="73"/>
      <c r="C382" s="201">
        <v>67</v>
      </c>
      <c r="D382" s="182">
        <v>460</v>
      </c>
      <c r="E382" s="182">
        <v>1016606.43</v>
      </c>
      <c r="F382" s="182">
        <v>6837812</v>
      </c>
      <c r="G382" s="75"/>
      <c r="H382" s="183">
        <v>3.8271075375</v>
      </c>
      <c r="I382" s="187">
        <v>9.75</v>
      </c>
      <c r="J382" s="202">
        <v>39252385</v>
      </c>
      <c r="K382" s="122"/>
      <c r="L382" s="185" t="s">
        <v>1298</v>
      </c>
    </row>
    <row r="383" spans="1:12" ht="12.75">
      <c r="A383" s="73"/>
      <c r="B383" s="73"/>
      <c r="C383" s="201"/>
      <c r="D383" s="182"/>
      <c r="E383" s="182"/>
      <c r="F383" s="182"/>
      <c r="G383" s="75"/>
      <c r="H383" s="183"/>
      <c r="I383" s="187"/>
      <c r="J383" s="202"/>
      <c r="K383" s="122"/>
      <c r="L383" s="185"/>
    </row>
    <row r="384" spans="1:12" ht="12.75">
      <c r="A384" s="73" t="s">
        <v>879</v>
      </c>
      <c r="B384" s="73"/>
      <c r="C384" s="201">
        <v>97</v>
      </c>
      <c r="D384" s="182" t="s">
        <v>70</v>
      </c>
      <c r="E384" s="182" t="s">
        <v>70</v>
      </c>
      <c r="F384" s="182" t="s">
        <v>70</v>
      </c>
      <c r="G384" s="75"/>
      <c r="H384" s="182" t="s">
        <v>70</v>
      </c>
      <c r="I384" s="187" t="s">
        <v>70</v>
      </c>
      <c r="J384" s="202">
        <v>19081871</v>
      </c>
      <c r="K384" s="122"/>
      <c r="L384" s="185" t="s">
        <v>422</v>
      </c>
    </row>
    <row r="385" spans="1:12" ht="12.75">
      <c r="A385" s="225" t="s">
        <v>565</v>
      </c>
      <c r="B385" s="73"/>
      <c r="C385" s="201">
        <v>97</v>
      </c>
      <c r="D385" s="182" t="s">
        <v>70</v>
      </c>
      <c r="E385" s="182" t="s">
        <v>70</v>
      </c>
      <c r="F385" s="182" t="s">
        <v>70</v>
      </c>
      <c r="G385" s="75"/>
      <c r="H385" s="182" t="s">
        <v>70</v>
      </c>
      <c r="I385" s="187" t="s">
        <v>70</v>
      </c>
      <c r="J385" s="202">
        <v>17946222</v>
      </c>
      <c r="K385" s="122"/>
      <c r="L385" s="185" t="s">
        <v>422</v>
      </c>
    </row>
    <row r="386" spans="1:12" ht="12.75">
      <c r="A386" s="186" t="s">
        <v>880</v>
      </c>
      <c r="B386" s="73"/>
      <c r="C386" s="201"/>
      <c r="D386" s="182"/>
      <c r="E386" s="182"/>
      <c r="F386" s="182"/>
      <c r="G386" s="75"/>
      <c r="H386" s="183"/>
      <c r="I386" s="187"/>
      <c r="J386" s="182"/>
      <c r="K386" s="122"/>
      <c r="L386" s="185"/>
    </row>
    <row r="387" spans="1:12" ht="24">
      <c r="A387" s="73" t="s">
        <v>537</v>
      </c>
      <c r="B387" s="73"/>
      <c r="C387" s="201">
        <v>87</v>
      </c>
      <c r="D387" s="182">
        <v>28</v>
      </c>
      <c r="E387" s="182">
        <v>38098.98</v>
      </c>
      <c r="F387" s="182">
        <v>753717</v>
      </c>
      <c r="G387" s="75"/>
      <c r="H387" s="183">
        <v>11.065</v>
      </c>
      <c r="I387" s="187">
        <v>5</v>
      </c>
      <c r="J387" s="182">
        <v>221300000</v>
      </c>
      <c r="K387" s="122"/>
      <c r="L387" s="185" t="s">
        <v>1299</v>
      </c>
    </row>
    <row r="388" spans="1:12" ht="12.75">
      <c r="A388" s="17"/>
      <c r="B388" s="17"/>
      <c r="C388" s="201"/>
      <c r="D388" s="182"/>
      <c r="E388" s="182"/>
      <c r="F388" s="182"/>
      <c r="G388" s="17"/>
      <c r="H388" s="223"/>
      <c r="I388" s="17"/>
      <c r="J388" s="182"/>
      <c r="K388" s="224"/>
      <c r="L388" s="185"/>
    </row>
    <row r="389" spans="1:12" ht="24.75" customHeight="1">
      <c r="A389" s="73" t="s">
        <v>905</v>
      </c>
      <c r="B389" s="73"/>
      <c r="C389" s="201" t="s">
        <v>109</v>
      </c>
      <c r="D389" s="182">
        <v>524</v>
      </c>
      <c r="E389" s="182">
        <v>20829138.849999998</v>
      </c>
      <c r="F389" s="182">
        <v>31957099</v>
      </c>
      <c r="G389" s="75"/>
      <c r="H389" s="183">
        <v>81.57061064</v>
      </c>
      <c r="I389" s="187">
        <v>71</v>
      </c>
      <c r="J389" s="182">
        <v>114888184</v>
      </c>
      <c r="K389" s="122"/>
      <c r="L389" s="185" t="s">
        <v>1300</v>
      </c>
    </row>
    <row r="390" spans="1:12" ht="12.75">
      <c r="A390" s="186" t="s">
        <v>904</v>
      </c>
      <c r="B390" s="73"/>
      <c r="C390" s="201"/>
      <c r="D390" s="182"/>
      <c r="E390" s="182"/>
      <c r="F390" s="182"/>
      <c r="G390" s="75"/>
      <c r="H390" s="182"/>
      <c r="I390" s="204"/>
      <c r="J390" s="182"/>
      <c r="K390" s="122"/>
      <c r="L390" s="185"/>
    </row>
    <row r="391" spans="1:12" ht="12.75">
      <c r="A391" s="73" t="s">
        <v>187</v>
      </c>
      <c r="B391" s="73"/>
      <c r="C391" s="201" t="s">
        <v>106</v>
      </c>
      <c r="D391" s="182">
        <v>12</v>
      </c>
      <c r="E391" s="182">
        <v>69826.32</v>
      </c>
      <c r="F391" s="182">
        <v>57405</v>
      </c>
      <c r="G391" s="75"/>
      <c r="H391" s="183">
        <v>6.482037275</v>
      </c>
      <c r="I391" s="187">
        <v>122.5</v>
      </c>
      <c r="J391" s="182">
        <v>5291459</v>
      </c>
      <c r="K391" s="122"/>
      <c r="L391" s="185" t="s">
        <v>1301</v>
      </c>
    </row>
    <row r="392" spans="1:12" ht="12.75">
      <c r="A392" s="73"/>
      <c r="B392" s="73"/>
      <c r="C392" s="201"/>
      <c r="D392" s="182"/>
      <c r="E392" s="182"/>
      <c r="F392" s="182"/>
      <c r="G392" s="75"/>
      <c r="H392" s="183"/>
      <c r="I392" s="213"/>
      <c r="J392" s="182"/>
      <c r="K392" s="122"/>
      <c r="L392" s="185"/>
    </row>
    <row r="393" spans="1:12" ht="24">
      <c r="A393" s="73" t="s">
        <v>188</v>
      </c>
      <c r="B393" s="73"/>
      <c r="C393" s="201" t="s">
        <v>141</v>
      </c>
      <c r="D393" s="182">
        <v>397</v>
      </c>
      <c r="E393" s="182">
        <v>1657868.16</v>
      </c>
      <c r="F393" s="182">
        <v>1024885</v>
      </c>
      <c r="G393" s="75"/>
      <c r="H393" s="183">
        <v>45.81015368</v>
      </c>
      <c r="I393" s="187">
        <v>152</v>
      </c>
      <c r="J393" s="182">
        <v>30138259</v>
      </c>
      <c r="K393" s="122"/>
      <c r="L393" s="185" t="s">
        <v>1302</v>
      </c>
    </row>
    <row r="394" spans="1:12" ht="12.75">
      <c r="A394" s="186"/>
      <c r="B394" s="73"/>
      <c r="C394" s="201"/>
      <c r="D394" s="182"/>
      <c r="E394" s="182"/>
      <c r="F394" s="182"/>
      <c r="G394" s="75"/>
      <c r="H394" s="183"/>
      <c r="I394" s="194"/>
      <c r="J394" s="182"/>
      <c r="K394" s="122"/>
      <c r="L394" s="185"/>
    </row>
    <row r="395" spans="1:12" ht="12.75">
      <c r="A395" s="73" t="s">
        <v>793</v>
      </c>
      <c r="B395" s="73"/>
      <c r="C395" s="201">
        <v>97</v>
      </c>
      <c r="D395" s="182">
        <v>30</v>
      </c>
      <c r="E395" s="182">
        <v>41747.14</v>
      </c>
      <c r="F395" s="182">
        <v>255708</v>
      </c>
      <c r="G395" s="75"/>
      <c r="H395" s="183">
        <v>7.49941995</v>
      </c>
      <c r="I395" s="187">
        <v>16.5</v>
      </c>
      <c r="J395" s="182">
        <v>45451030</v>
      </c>
      <c r="K395" s="122"/>
      <c r="L395" s="185" t="s">
        <v>1250</v>
      </c>
    </row>
    <row r="396" spans="1:12" ht="12.75">
      <c r="A396" s="73"/>
      <c r="B396" s="73"/>
      <c r="C396" s="201"/>
      <c r="D396" s="182"/>
      <c r="E396" s="182"/>
      <c r="F396" s="182"/>
      <c r="G396" s="75"/>
      <c r="H396" s="183"/>
      <c r="I396" s="213"/>
      <c r="J396" s="182"/>
      <c r="K396" s="122"/>
      <c r="L396" s="185"/>
    </row>
    <row r="397" spans="1:12" ht="12.75">
      <c r="A397" s="73" t="s">
        <v>189</v>
      </c>
      <c r="B397" s="73"/>
      <c r="C397" s="201" t="s">
        <v>141</v>
      </c>
      <c r="D397" s="182" t="s">
        <v>70</v>
      </c>
      <c r="E397" s="182" t="s">
        <v>70</v>
      </c>
      <c r="F397" s="182" t="s">
        <v>70</v>
      </c>
      <c r="G397" s="75"/>
      <c r="H397" s="183">
        <v>1.475</v>
      </c>
      <c r="I397" s="187">
        <v>29.5</v>
      </c>
      <c r="J397" s="182">
        <v>5000000</v>
      </c>
      <c r="K397" s="122"/>
      <c r="L397" s="185" t="s">
        <v>1214</v>
      </c>
    </row>
    <row r="398" spans="1:12" ht="12.75">
      <c r="A398" s="73"/>
      <c r="B398" s="73"/>
      <c r="C398" s="201"/>
      <c r="D398" s="182"/>
      <c r="E398" s="182"/>
      <c r="F398" s="182"/>
      <c r="G398" s="75"/>
      <c r="H398" s="183"/>
      <c r="I398" s="187"/>
      <c r="J398" s="182"/>
      <c r="K398" s="122"/>
      <c r="L398" s="185"/>
    </row>
    <row r="399" spans="1:12" ht="12.75">
      <c r="A399" s="73" t="s">
        <v>813</v>
      </c>
      <c r="B399" s="73"/>
      <c r="C399" s="201">
        <v>52</v>
      </c>
      <c r="D399" s="182">
        <v>11</v>
      </c>
      <c r="E399" s="182">
        <v>13898.3</v>
      </c>
      <c r="F399" s="182">
        <v>83444</v>
      </c>
      <c r="G399" s="75"/>
      <c r="H399" s="183">
        <v>4.23501569</v>
      </c>
      <c r="I399" s="187">
        <v>17</v>
      </c>
      <c r="J399" s="182">
        <v>24911857</v>
      </c>
      <c r="K399" s="122"/>
      <c r="L399" s="185" t="s">
        <v>1277</v>
      </c>
    </row>
    <row r="400" spans="1:12" ht="12.75">
      <c r="A400" s="73"/>
      <c r="B400" s="73"/>
      <c r="C400" s="201"/>
      <c r="D400" s="182"/>
      <c r="E400" s="182"/>
      <c r="F400" s="182"/>
      <c r="G400" s="75"/>
      <c r="H400" s="183"/>
      <c r="I400" s="213"/>
      <c r="J400" s="182"/>
      <c r="K400" s="122"/>
      <c r="L400" s="185"/>
    </row>
    <row r="401" spans="1:12" ht="24">
      <c r="A401" s="73" t="s">
        <v>190</v>
      </c>
      <c r="B401" s="73"/>
      <c r="C401" s="201">
        <v>4</v>
      </c>
      <c r="D401" s="182">
        <v>118</v>
      </c>
      <c r="E401" s="182">
        <v>260416.24</v>
      </c>
      <c r="F401" s="182">
        <v>341590</v>
      </c>
      <c r="G401" s="75"/>
      <c r="H401" s="183">
        <v>22.01323155</v>
      </c>
      <c r="I401" s="187">
        <v>72.5</v>
      </c>
      <c r="J401" s="182">
        <v>30363078</v>
      </c>
      <c r="K401" s="122"/>
      <c r="L401" s="185" t="s">
        <v>1209</v>
      </c>
    </row>
    <row r="402" spans="1:12" ht="12.75">
      <c r="A402" s="73"/>
      <c r="B402" s="73"/>
      <c r="C402" s="201"/>
      <c r="D402" s="182"/>
      <c r="E402" s="182"/>
      <c r="F402" s="182"/>
      <c r="G402" s="75"/>
      <c r="H402" s="183"/>
      <c r="I402" s="187"/>
      <c r="J402" s="182"/>
      <c r="K402" s="122"/>
      <c r="L402" s="185"/>
    </row>
    <row r="403" spans="1:12" ht="12.75">
      <c r="A403" s="73" t="s">
        <v>844</v>
      </c>
      <c r="B403" s="73"/>
      <c r="C403" s="201">
        <v>86</v>
      </c>
      <c r="D403" s="182">
        <v>24</v>
      </c>
      <c r="E403" s="182">
        <v>80375.53</v>
      </c>
      <c r="F403" s="182">
        <v>1238927</v>
      </c>
      <c r="G403" s="75"/>
      <c r="H403" s="183">
        <v>5.52368154</v>
      </c>
      <c r="I403" s="187">
        <v>6.5</v>
      </c>
      <c r="J403" s="182">
        <v>84979716</v>
      </c>
      <c r="K403" s="122"/>
      <c r="L403" s="185" t="s">
        <v>1221</v>
      </c>
    </row>
    <row r="404" spans="1:12" ht="12.75">
      <c r="A404" s="186" t="s">
        <v>845</v>
      </c>
      <c r="B404" s="73"/>
      <c r="C404" s="201"/>
      <c r="D404" s="182"/>
      <c r="E404" s="182"/>
      <c r="F404" s="182"/>
      <c r="G404" s="75"/>
      <c r="H404" s="183"/>
      <c r="I404" s="194"/>
      <c r="J404" s="182"/>
      <c r="K404" s="122"/>
      <c r="L404" s="185"/>
    </row>
    <row r="405" spans="1:12" ht="12.75">
      <c r="A405" s="73" t="s">
        <v>920</v>
      </c>
      <c r="B405" s="73"/>
      <c r="C405" s="201">
        <v>4</v>
      </c>
      <c r="D405" s="182">
        <v>13</v>
      </c>
      <c r="E405" s="182">
        <v>40089.72</v>
      </c>
      <c r="F405" s="182">
        <v>20300</v>
      </c>
      <c r="G405" s="75"/>
      <c r="H405" s="183">
        <v>75.23951223</v>
      </c>
      <c r="I405" s="187">
        <v>186.5</v>
      </c>
      <c r="J405" s="182">
        <v>40342902</v>
      </c>
      <c r="K405" s="122"/>
      <c r="L405" s="185" t="s">
        <v>1211</v>
      </c>
    </row>
    <row r="406" spans="1:12" ht="12.75">
      <c r="A406" s="73"/>
      <c r="B406" s="73"/>
      <c r="C406" s="201"/>
      <c r="D406" s="182"/>
      <c r="E406" s="182"/>
      <c r="F406" s="182"/>
      <c r="G406" s="75"/>
      <c r="H406" s="183"/>
      <c r="I406" s="213"/>
      <c r="J406" s="182"/>
      <c r="K406" s="122"/>
      <c r="L406" s="185"/>
    </row>
    <row r="407" spans="1:12" ht="24" customHeight="1">
      <c r="A407" s="188" t="s">
        <v>822</v>
      </c>
      <c r="B407" s="188"/>
      <c r="C407" s="201">
        <v>53</v>
      </c>
      <c r="D407" s="182">
        <v>50</v>
      </c>
      <c r="E407" s="182">
        <v>736346.61</v>
      </c>
      <c r="F407" s="182">
        <v>336032</v>
      </c>
      <c r="G407" s="75"/>
      <c r="H407" s="183">
        <v>38.58768009</v>
      </c>
      <c r="I407" s="187">
        <v>211.5</v>
      </c>
      <c r="J407" s="182">
        <v>18244766</v>
      </c>
      <c r="K407" s="122"/>
      <c r="L407" s="185" t="s">
        <v>22</v>
      </c>
    </row>
    <row r="408" spans="1:12" ht="12.75">
      <c r="A408" s="195" t="s">
        <v>823</v>
      </c>
      <c r="B408" s="188"/>
      <c r="C408" s="201"/>
      <c r="D408" s="182"/>
      <c r="E408" s="182"/>
      <c r="F408" s="182"/>
      <c r="G408" s="75"/>
      <c r="H408" s="183"/>
      <c r="I408" s="194"/>
      <c r="J408" s="182"/>
      <c r="K408" s="122"/>
      <c r="L408" s="185"/>
    </row>
    <row r="409" spans="1:12" ht="12.75">
      <c r="A409" s="73" t="s">
        <v>549</v>
      </c>
      <c r="B409" s="73"/>
      <c r="C409" s="201">
        <v>87</v>
      </c>
      <c r="D409" s="182">
        <v>4</v>
      </c>
      <c r="E409" s="182">
        <v>133311.14</v>
      </c>
      <c r="F409" s="182">
        <v>115819</v>
      </c>
      <c r="G409" s="75"/>
      <c r="H409" s="183">
        <v>7.5632</v>
      </c>
      <c r="I409" s="187">
        <v>116</v>
      </c>
      <c r="J409" s="182">
        <v>6520000</v>
      </c>
      <c r="K409" s="122"/>
      <c r="L409" s="185" t="s">
        <v>1219</v>
      </c>
    </row>
    <row r="410" spans="1:12" ht="12.75">
      <c r="A410" s="73"/>
      <c r="B410" s="73"/>
      <c r="C410" s="201"/>
      <c r="D410" s="182"/>
      <c r="E410" s="182"/>
      <c r="F410" s="182"/>
      <c r="G410" s="75"/>
      <c r="H410" s="183"/>
      <c r="I410" s="187"/>
      <c r="J410" s="182"/>
      <c r="K410" s="122"/>
      <c r="L410" s="185"/>
    </row>
    <row r="411" spans="1:12" ht="12.75">
      <c r="A411" s="73" t="s">
        <v>191</v>
      </c>
      <c r="B411" s="73"/>
      <c r="C411" s="201" t="s">
        <v>103</v>
      </c>
      <c r="D411" s="182">
        <v>76</v>
      </c>
      <c r="E411" s="182">
        <v>223116.81</v>
      </c>
      <c r="F411" s="182">
        <v>166071</v>
      </c>
      <c r="G411" s="75"/>
      <c r="H411" s="183">
        <v>19.0405527</v>
      </c>
      <c r="I411" s="187">
        <v>130</v>
      </c>
      <c r="J411" s="182">
        <v>14646579</v>
      </c>
      <c r="K411" s="122"/>
      <c r="L411" s="185" t="s">
        <v>1303</v>
      </c>
    </row>
    <row r="412" spans="1:12" ht="12.75">
      <c r="A412" s="73"/>
      <c r="B412" s="73"/>
      <c r="C412" s="201"/>
      <c r="D412" s="182"/>
      <c r="E412" s="182"/>
      <c r="F412" s="182"/>
      <c r="G412" s="75"/>
      <c r="H412" s="183"/>
      <c r="I412" s="187"/>
      <c r="J412" s="182"/>
      <c r="K412" s="122"/>
      <c r="L412" s="185"/>
    </row>
    <row r="413" spans="1:12" ht="12.75">
      <c r="A413" s="73" t="s">
        <v>540</v>
      </c>
      <c r="B413" s="73"/>
      <c r="C413" s="201" t="s">
        <v>103</v>
      </c>
      <c r="D413" s="182">
        <v>52</v>
      </c>
      <c r="E413" s="182">
        <v>2881780.75</v>
      </c>
      <c r="F413" s="182">
        <v>3639453</v>
      </c>
      <c r="G413" s="75"/>
      <c r="H413" s="183">
        <v>20.81986857</v>
      </c>
      <c r="I413" s="187">
        <v>83</v>
      </c>
      <c r="J413" s="182">
        <v>25084179</v>
      </c>
      <c r="K413" s="122"/>
      <c r="L413" s="185" t="s">
        <v>1304</v>
      </c>
    </row>
    <row r="414" spans="1:12" ht="12.75">
      <c r="A414" s="73"/>
      <c r="B414" s="73"/>
      <c r="C414" s="201"/>
      <c r="D414" s="182"/>
      <c r="E414" s="182"/>
      <c r="F414" s="182"/>
      <c r="G414" s="75"/>
      <c r="H414" s="183"/>
      <c r="I414" s="187"/>
      <c r="J414" s="182"/>
      <c r="K414" s="122"/>
      <c r="L414" s="185"/>
    </row>
    <row r="415" spans="1:12" ht="12.75">
      <c r="A415" s="73" t="s">
        <v>528</v>
      </c>
      <c r="B415" s="73"/>
      <c r="C415" s="201">
        <v>97</v>
      </c>
      <c r="D415" s="182">
        <v>170</v>
      </c>
      <c r="E415" s="182">
        <v>307828.79</v>
      </c>
      <c r="F415" s="182">
        <v>497344</v>
      </c>
      <c r="G415" s="75"/>
      <c r="H415" s="183">
        <v>39.03375</v>
      </c>
      <c r="I415" s="187">
        <v>52.5</v>
      </c>
      <c r="J415" s="182">
        <v>74350000</v>
      </c>
      <c r="K415" s="122"/>
      <c r="L415" s="206" t="s">
        <v>612</v>
      </c>
    </row>
    <row r="416" spans="1:12" ht="12.75">
      <c r="A416" s="73"/>
      <c r="B416" s="73"/>
      <c r="C416" s="201"/>
      <c r="D416" s="182"/>
      <c r="E416" s="182"/>
      <c r="F416" s="182"/>
      <c r="G416" s="75"/>
      <c r="H416" s="183"/>
      <c r="I416" s="213"/>
      <c r="J416" s="182"/>
      <c r="K416" s="122"/>
      <c r="L416" s="185"/>
    </row>
    <row r="417" spans="1:12" ht="12.75">
      <c r="A417" s="73" t="s">
        <v>692</v>
      </c>
      <c r="B417" s="73"/>
      <c r="C417" s="201">
        <v>54</v>
      </c>
      <c r="D417" s="182">
        <v>19</v>
      </c>
      <c r="E417" s="182">
        <v>64933.51</v>
      </c>
      <c r="F417" s="182">
        <v>46428</v>
      </c>
      <c r="G417" s="75"/>
      <c r="H417" s="183">
        <v>24.35446125</v>
      </c>
      <c r="I417" s="187">
        <v>133</v>
      </c>
      <c r="J417" s="182">
        <v>18311625</v>
      </c>
      <c r="K417" s="122"/>
      <c r="L417" s="185" t="s">
        <v>1305</v>
      </c>
    </row>
    <row r="418" spans="1:12" ht="12.75">
      <c r="A418" s="73"/>
      <c r="B418" s="73"/>
      <c r="C418" s="201"/>
      <c r="D418" s="182"/>
      <c r="E418" s="182"/>
      <c r="F418" s="182"/>
      <c r="G418" s="75"/>
      <c r="H418" s="183"/>
      <c r="I418" s="187"/>
      <c r="J418" s="182"/>
      <c r="K418" s="122"/>
      <c r="L418" s="185"/>
    </row>
    <row r="419" spans="1:12" ht="12.75">
      <c r="A419" s="73" t="s">
        <v>192</v>
      </c>
      <c r="B419" s="73"/>
      <c r="C419" s="201" t="s">
        <v>128</v>
      </c>
      <c r="D419" s="182">
        <v>41</v>
      </c>
      <c r="E419" s="182">
        <v>40484.04</v>
      </c>
      <c r="F419" s="182">
        <v>174456</v>
      </c>
      <c r="G419" s="75"/>
      <c r="H419" s="183">
        <v>2.70086286</v>
      </c>
      <c r="I419" s="187">
        <v>23</v>
      </c>
      <c r="J419" s="182">
        <v>11742882</v>
      </c>
      <c r="K419" s="122"/>
      <c r="L419" s="185" t="s">
        <v>1214</v>
      </c>
    </row>
    <row r="420" spans="1:12" ht="12.75">
      <c r="A420" s="73"/>
      <c r="B420" s="73"/>
      <c r="C420" s="201"/>
      <c r="D420" s="182"/>
      <c r="E420" s="182"/>
      <c r="F420" s="182"/>
      <c r="G420" s="75"/>
      <c r="H420" s="183"/>
      <c r="I420" s="194"/>
      <c r="J420" s="182"/>
      <c r="K420" s="122"/>
      <c r="L420" s="185"/>
    </row>
    <row r="421" spans="1:12" ht="12.75">
      <c r="A421" s="73" t="s">
        <v>525</v>
      </c>
      <c r="B421" s="73"/>
      <c r="C421" s="201" t="s">
        <v>106</v>
      </c>
      <c r="D421" s="182">
        <v>87</v>
      </c>
      <c r="E421" s="182">
        <v>243140.6</v>
      </c>
      <c r="F421" s="182">
        <v>211438</v>
      </c>
      <c r="G421" s="75"/>
      <c r="H421" s="183">
        <v>9.96552886</v>
      </c>
      <c r="I421" s="187">
        <v>98</v>
      </c>
      <c r="J421" s="182">
        <v>10168907</v>
      </c>
      <c r="K421" s="122"/>
      <c r="L421" s="185" t="s">
        <v>1250</v>
      </c>
    </row>
    <row r="422" spans="1:12" ht="12.75">
      <c r="A422" s="186" t="s">
        <v>524</v>
      </c>
      <c r="B422" s="73"/>
      <c r="C422" s="201"/>
      <c r="D422" s="182"/>
      <c r="E422" s="182"/>
      <c r="F422" s="182"/>
      <c r="G422" s="75"/>
      <c r="H422" s="183"/>
      <c r="I422" s="187"/>
      <c r="J422" s="182"/>
      <c r="K422" s="122"/>
      <c r="L422" s="185"/>
    </row>
    <row r="423" spans="1:12" ht="12.75">
      <c r="A423" s="73" t="s">
        <v>970</v>
      </c>
      <c r="B423" s="73"/>
      <c r="C423" s="201">
        <v>34</v>
      </c>
      <c r="D423" s="182">
        <v>125</v>
      </c>
      <c r="E423" s="182">
        <v>520210.92</v>
      </c>
      <c r="F423" s="182">
        <v>1571146</v>
      </c>
      <c r="G423" s="75"/>
      <c r="H423" s="183">
        <v>4.76285865</v>
      </c>
      <c r="I423" s="187">
        <v>33</v>
      </c>
      <c r="J423" s="182">
        <v>14432905</v>
      </c>
      <c r="K423" s="122"/>
      <c r="L423" s="185" t="s">
        <v>1211</v>
      </c>
    </row>
    <row r="424" spans="1:12" ht="12.75">
      <c r="A424" s="73"/>
      <c r="B424" s="73"/>
      <c r="C424" s="201"/>
      <c r="D424" s="182"/>
      <c r="E424" s="182"/>
      <c r="F424" s="182"/>
      <c r="G424" s="75"/>
      <c r="H424" s="183"/>
      <c r="I424" s="194"/>
      <c r="J424" s="182"/>
      <c r="K424" s="122"/>
      <c r="L424" s="185"/>
    </row>
    <row r="425" spans="1:12" ht="12.75">
      <c r="A425" s="73" t="s">
        <v>740</v>
      </c>
      <c r="B425" s="73"/>
      <c r="C425" s="201">
        <v>54</v>
      </c>
      <c r="D425" s="182">
        <v>162</v>
      </c>
      <c r="E425" s="182">
        <v>781951.58</v>
      </c>
      <c r="F425" s="182">
        <v>1353507</v>
      </c>
      <c r="G425" s="75"/>
      <c r="H425" s="183">
        <v>29.7304506</v>
      </c>
      <c r="I425" s="187">
        <v>54</v>
      </c>
      <c r="J425" s="182">
        <v>55056390</v>
      </c>
      <c r="K425" s="122"/>
      <c r="L425" s="185" t="s">
        <v>1212</v>
      </c>
    </row>
    <row r="426" spans="1:12" ht="12.75">
      <c r="A426" s="73"/>
      <c r="B426" s="73"/>
      <c r="C426" s="201"/>
      <c r="D426" s="182"/>
      <c r="E426" s="182"/>
      <c r="F426" s="182"/>
      <c r="G426" s="75"/>
      <c r="H426" s="183"/>
      <c r="I426" s="194"/>
      <c r="J426" s="182"/>
      <c r="K426" s="122"/>
      <c r="L426" s="185"/>
    </row>
    <row r="427" spans="1:12" ht="24">
      <c r="A427" s="73" t="s">
        <v>539</v>
      </c>
      <c r="B427" s="73"/>
      <c r="C427" s="201">
        <v>48</v>
      </c>
      <c r="D427" s="182">
        <v>754</v>
      </c>
      <c r="E427" s="182">
        <v>1337582.24</v>
      </c>
      <c r="F427" s="182">
        <v>7072956</v>
      </c>
      <c r="G427" s="75"/>
      <c r="H427" s="183">
        <v>10.65000006</v>
      </c>
      <c r="I427" s="187">
        <v>18</v>
      </c>
      <c r="J427" s="182">
        <v>59166667</v>
      </c>
      <c r="K427" s="122"/>
      <c r="L427" s="185" t="s">
        <v>1209</v>
      </c>
    </row>
    <row r="428" spans="1:12" ht="12.75">
      <c r="A428" s="73"/>
      <c r="B428" s="73"/>
      <c r="C428" s="201"/>
      <c r="D428" s="182"/>
      <c r="E428" s="182"/>
      <c r="F428" s="182"/>
      <c r="G428" s="75"/>
      <c r="H428" s="183"/>
      <c r="I428" s="194"/>
      <c r="J428" s="182"/>
      <c r="K428" s="122"/>
      <c r="L428" s="185"/>
    </row>
    <row r="429" spans="1:12" ht="12.75">
      <c r="A429" s="73" t="s">
        <v>688</v>
      </c>
      <c r="B429" s="73"/>
      <c r="C429" s="201" t="s">
        <v>141</v>
      </c>
      <c r="D429" s="182">
        <v>31</v>
      </c>
      <c r="E429" s="182">
        <v>53015.15</v>
      </c>
      <c r="F429" s="182">
        <v>1101194</v>
      </c>
      <c r="G429" s="75"/>
      <c r="H429" s="183">
        <v>7.8375</v>
      </c>
      <c r="I429" s="204">
        <v>4.75</v>
      </c>
      <c r="J429" s="182">
        <v>165000000</v>
      </c>
      <c r="K429" s="122"/>
      <c r="L429" s="185" t="s">
        <v>1225</v>
      </c>
    </row>
    <row r="430" spans="1:12" ht="12.75" customHeight="1">
      <c r="A430" s="186" t="s">
        <v>687</v>
      </c>
      <c r="B430" s="186"/>
      <c r="C430" s="201"/>
      <c r="D430" s="182"/>
      <c r="E430" s="182"/>
      <c r="F430" s="182"/>
      <c r="G430" s="75"/>
      <c r="H430" s="202"/>
      <c r="I430" s="220"/>
      <c r="J430" s="182"/>
      <c r="K430" s="122"/>
      <c r="L430" s="185"/>
    </row>
    <row r="431" spans="1:12" ht="24">
      <c r="A431" s="73" t="s">
        <v>742</v>
      </c>
      <c r="B431" s="73"/>
      <c r="C431" s="201">
        <v>7</v>
      </c>
      <c r="D431" s="182">
        <v>512</v>
      </c>
      <c r="E431" s="182">
        <v>4664847.38</v>
      </c>
      <c r="F431" s="182">
        <v>6675823</v>
      </c>
      <c r="G431" s="75"/>
      <c r="H431" s="183">
        <v>70.32888076</v>
      </c>
      <c r="I431" s="187">
        <v>76</v>
      </c>
      <c r="J431" s="182">
        <v>92538001</v>
      </c>
      <c r="K431" s="122"/>
      <c r="L431" s="185" t="s">
        <v>1306</v>
      </c>
    </row>
    <row r="432" spans="1:12" ht="12.75">
      <c r="A432" s="73"/>
      <c r="B432" s="73"/>
      <c r="C432" s="201"/>
      <c r="D432" s="182"/>
      <c r="E432" s="182"/>
      <c r="F432" s="182"/>
      <c r="G432" s="75"/>
      <c r="H432" s="183"/>
      <c r="I432" s="194"/>
      <c r="J432" s="182"/>
      <c r="K432" s="122"/>
      <c r="L432" s="185"/>
    </row>
    <row r="433" spans="1:12" ht="24">
      <c r="A433" s="73" t="s">
        <v>193</v>
      </c>
      <c r="B433" s="73"/>
      <c r="C433" s="201" t="s">
        <v>194</v>
      </c>
      <c r="D433" s="182">
        <v>63</v>
      </c>
      <c r="E433" s="182">
        <v>132346.41</v>
      </c>
      <c r="F433" s="182">
        <v>417227</v>
      </c>
      <c r="G433" s="75"/>
      <c r="H433" s="183">
        <v>3.954786</v>
      </c>
      <c r="I433" s="187">
        <v>24</v>
      </c>
      <c r="J433" s="182">
        <v>16478275</v>
      </c>
      <c r="K433" s="122"/>
      <c r="L433" s="185" t="s">
        <v>23</v>
      </c>
    </row>
    <row r="434" spans="1:12" ht="12.75">
      <c r="A434" s="73"/>
      <c r="B434" s="73"/>
      <c r="C434" s="201"/>
      <c r="D434" s="182"/>
      <c r="E434" s="182"/>
      <c r="F434" s="182"/>
      <c r="G434" s="75"/>
      <c r="H434" s="183"/>
      <c r="I434" s="187"/>
      <c r="J434" s="182"/>
      <c r="K434" s="122"/>
      <c r="L434" s="185"/>
    </row>
    <row r="435" spans="1:12" ht="25.5" customHeight="1">
      <c r="A435" s="73" t="s">
        <v>893</v>
      </c>
      <c r="B435" s="73"/>
      <c r="C435" s="201">
        <v>87</v>
      </c>
      <c r="D435" s="182">
        <v>10</v>
      </c>
      <c r="E435" s="182">
        <v>1410.26</v>
      </c>
      <c r="F435" s="182">
        <v>224078</v>
      </c>
      <c r="G435" s="75"/>
      <c r="H435" s="183">
        <v>2.6862025747500002</v>
      </c>
      <c r="I435" s="187">
        <v>0.675</v>
      </c>
      <c r="J435" s="182">
        <v>397955937</v>
      </c>
      <c r="K435" s="122"/>
      <c r="L435" s="185" t="s">
        <v>1209</v>
      </c>
    </row>
    <row r="436" spans="1:12" ht="12.75">
      <c r="A436" s="17" t="s">
        <v>621</v>
      </c>
      <c r="B436" s="73"/>
      <c r="C436" s="201"/>
      <c r="D436" s="182"/>
      <c r="E436" s="182"/>
      <c r="F436" s="182"/>
      <c r="G436" s="75"/>
      <c r="H436" s="183"/>
      <c r="I436" s="194"/>
      <c r="J436" s="182"/>
      <c r="K436" s="122"/>
      <c r="L436" s="185"/>
    </row>
    <row r="437" spans="1:12" ht="12.75">
      <c r="A437" s="17"/>
      <c r="B437" s="73"/>
      <c r="C437" s="201"/>
      <c r="D437" s="182"/>
      <c r="E437" s="182"/>
      <c r="F437" s="182"/>
      <c r="G437" s="75"/>
      <c r="H437" s="183"/>
      <c r="I437" s="194"/>
      <c r="J437" s="182"/>
      <c r="K437" s="122"/>
      <c r="L437" s="185"/>
    </row>
    <row r="438" spans="1:12" ht="12.75">
      <c r="A438" s="73" t="s">
        <v>853</v>
      </c>
      <c r="B438" s="73"/>
      <c r="C438" s="201">
        <v>87</v>
      </c>
      <c r="D438" s="182">
        <v>4</v>
      </c>
      <c r="E438" s="182">
        <v>237500</v>
      </c>
      <c r="F438" s="182">
        <v>2300000</v>
      </c>
      <c r="G438" s="75"/>
      <c r="H438" s="183">
        <v>3.1625</v>
      </c>
      <c r="I438" s="187">
        <v>11.5</v>
      </c>
      <c r="J438" s="182">
        <v>27500000</v>
      </c>
      <c r="K438" s="122"/>
      <c r="L438" s="185" t="s">
        <v>1214</v>
      </c>
    </row>
    <row r="439" spans="1:12" ht="12.75">
      <c r="A439" s="73"/>
      <c r="B439" s="73"/>
      <c r="C439" s="201"/>
      <c r="D439" s="182"/>
      <c r="E439" s="182"/>
      <c r="F439" s="182"/>
      <c r="G439" s="75"/>
      <c r="H439" s="183"/>
      <c r="I439" s="194"/>
      <c r="J439" s="182"/>
      <c r="K439" s="122"/>
      <c r="L439" s="185"/>
    </row>
    <row r="440" spans="1:12" ht="12.75">
      <c r="A440" s="73"/>
      <c r="B440" s="73"/>
      <c r="C440" s="201"/>
      <c r="D440" s="182"/>
      <c r="E440" s="182"/>
      <c r="F440" s="182"/>
      <c r="G440" s="75"/>
      <c r="H440" s="183"/>
      <c r="I440" s="194"/>
      <c r="J440" s="182"/>
      <c r="K440" s="122"/>
      <c r="L440" s="185"/>
    </row>
    <row r="441" spans="1:12" ht="25.5" customHeight="1">
      <c r="A441" s="73" t="s">
        <v>765</v>
      </c>
      <c r="B441" s="73"/>
      <c r="C441" s="201">
        <v>52</v>
      </c>
      <c r="D441" s="182">
        <v>312</v>
      </c>
      <c r="E441" s="182">
        <v>225611.75</v>
      </c>
      <c r="F441" s="182">
        <v>8054906</v>
      </c>
      <c r="G441" s="75"/>
      <c r="H441" s="183">
        <v>1.30178787</v>
      </c>
      <c r="I441" s="187">
        <v>1.5</v>
      </c>
      <c r="J441" s="182">
        <v>86785858</v>
      </c>
      <c r="K441" s="122"/>
      <c r="L441" s="185" t="s">
        <v>1307</v>
      </c>
    </row>
    <row r="442" spans="1:12" ht="12.75">
      <c r="A442" s="186" t="s">
        <v>766</v>
      </c>
      <c r="B442" s="73"/>
      <c r="C442" s="201"/>
      <c r="D442" s="182"/>
      <c r="E442" s="182"/>
      <c r="F442" s="182"/>
      <c r="G442" s="75"/>
      <c r="H442" s="183"/>
      <c r="I442" s="187"/>
      <c r="J442" s="182"/>
      <c r="K442" s="122"/>
      <c r="L442" s="185"/>
    </row>
    <row r="443" spans="1:12" ht="12.75">
      <c r="A443" s="73" t="s">
        <v>509</v>
      </c>
      <c r="B443" s="73"/>
      <c r="C443" s="201">
        <v>53</v>
      </c>
      <c r="D443" s="182">
        <v>116</v>
      </c>
      <c r="E443" s="182">
        <v>405523.86</v>
      </c>
      <c r="F443" s="182">
        <v>1575080</v>
      </c>
      <c r="G443" s="75"/>
      <c r="H443" s="189">
        <v>42.21096946</v>
      </c>
      <c r="I443" s="204">
        <v>22</v>
      </c>
      <c r="J443" s="182">
        <v>191868043</v>
      </c>
      <c r="K443" s="122"/>
      <c r="L443" s="185" t="s">
        <v>1221</v>
      </c>
    </row>
    <row r="444" spans="1:12" ht="12.75" customHeight="1">
      <c r="A444" s="186" t="s">
        <v>147</v>
      </c>
      <c r="B444" s="73"/>
      <c r="C444" s="201">
        <v>53</v>
      </c>
      <c r="D444" s="182" t="s">
        <v>70</v>
      </c>
      <c r="E444" s="182" t="s">
        <v>70</v>
      </c>
      <c r="F444" s="182" t="s">
        <v>70</v>
      </c>
      <c r="G444" s="75"/>
      <c r="H444" s="182" t="s">
        <v>70</v>
      </c>
      <c r="I444" s="204" t="s">
        <v>70</v>
      </c>
      <c r="J444" s="182" t="s">
        <v>70</v>
      </c>
      <c r="K444" s="122"/>
      <c r="L444" s="185" t="s">
        <v>70</v>
      </c>
    </row>
    <row r="445" spans="1:12" ht="12.75" customHeight="1">
      <c r="A445" s="186" t="s">
        <v>510</v>
      </c>
      <c r="B445" s="73"/>
      <c r="C445" s="201"/>
      <c r="D445" s="182"/>
      <c r="E445" s="182"/>
      <c r="F445" s="182"/>
      <c r="G445" s="75"/>
      <c r="H445" s="202"/>
      <c r="I445" s="212"/>
      <c r="J445" s="182"/>
      <c r="K445" s="122"/>
      <c r="L445" s="185"/>
    </row>
    <row r="446" spans="1:12" ht="12.75">
      <c r="A446" s="73" t="s">
        <v>195</v>
      </c>
      <c r="B446" s="73"/>
      <c r="C446" s="201" t="s">
        <v>158</v>
      </c>
      <c r="D446" s="182">
        <v>40</v>
      </c>
      <c r="E446" s="182">
        <v>143038.26</v>
      </c>
      <c r="F446" s="182">
        <v>284818</v>
      </c>
      <c r="G446" s="75"/>
      <c r="H446" s="183">
        <v>4.2875</v>
      </c>
      <c r="I446" s="187">
        <v>49</v>
      </c>
      <c r="J446" s="182">
        <v>8750000</v>
      </c>
      <c r="K446" s="122"/>
      <c r="L446" s="185" t="s">
        <v>1308</v>
      </c>
    </row>
    <row r="447" spans="1:12" ht="12.75">
      <c r="A447" s="73"/>
      <c r="B447" s="73"/>
      <c r="C447" s="201"/>
      <c r="D447" s="182"/>
      <c r="E447" s="182"/>
      <c r="F447" s="182"/>
      <c r="G447" s="75"/>
      <c r="H447" s="183"/>
      <c r="I447" s="194"/>
      <c r="J447" s="182"/>
      <c r="K447" s="122"/>
      <c r="L447" s="185"/>
    </row>
    <row r="448" spans="1:12" ht="12.75">
      <c r="A448" s="73" t="s">
        <v>660</v>
      </c>
      <c r="B448" s="73"/>
      <c r="C448" s="201">
        <v>58</v>
      </c>
      <c r="D448" s="182">
        <v>49</v>
      </c>
      <c r="E448" s="182">
        <v>140045.66</v>
      </c>
      <c r="F448" s="182">
        <v>139420</v>
      </c>
      <c r="G448" s="75"/>
      <c r="H448" s="183">
        <v>31.17270435</v>
      </c>
      <c r="I448" s="187">
        <v>95</v>
      </c>
      <c r="J448" s="182">
        <v>32813373</v>
      </c>
      <c r="K448" s="122"/>
      <c r="L448" s="185" t="s">
        <v>1211</v>
      </c>
    </row>
    <row r="449" spans="1:12" ht="12.75">
      <c r="A449" s="73"/>
      <c r="B449" s="73"/>
      <c r="C449" s="201"/>
      <c r="D449" s="182"/>
      <c r="E449" s="182"/>
      <c r="F449" s="182"/>
      <c r="G449" s="75"/>
      <c r="H449" s="183"/>
      <c r="I449" s="187"/>
      <c r="J449" s="182"/>
      <c r="K449" s="122"/>
      <c r="L449" s="185"/>
    </row>
    <row r="450" spans="1:12" ht="24">
      <c r="A450" s="73" t="s">
        <v>752</v>
      </c>
      <c r="B450" s="73"/>
      <c r="C450" s="201">
        <v>53</v>
      </c>
      <c r="D450" s="182">
        <v>361</v>
      </c>
      <c r="E450" s="182">
        <v>1789005.3</v>
      </c>
      <c r="F450" s="182">
        <v>1640770</v>
      </c>
      <c r="G450" s="75"/>
      <c r="H450" s="183">
        <v>53.69799946</v>
      </c>
      <c r="I450" s="187">
        <v>98</v>
      </c>
      <c r="J450" s="182">
        <v>54793877</v>
      </c>
      <c r="K450" s="122"/>
      <c r="L450" s="185" t="s">
        <v>1309</v>
      </c>
    </row>
    <row r="451" spans="1:12" ht="12.75">
      <c r="A451" s="73"/>
      <c r="B451" s="73"/>
      <c r="C451" s="201"/>
      <c r="D451" s="182"/>
      <c r="E451" s="182"/>
      <c r="F451" s="182"/>
      <c r="G451" s="75"/>
      <c r="H451" s="183"/>
      <c r="I451" s="187"/>
      <c r="J451" s="182"/>
      <c r="K451" s="122"/>
      <c r="L451" s="185"/>
    </row>
    <row r="452" spans="1:12" ht="12.75">
      <c r="A452" s="73" t="s">
        <v>567</v>
      </c>
      <c r="B452" s="73"/>
      <c r="C452" s="201">
        <v>54</v>
      </c>
      <c r="D452" s="182">
        <v>25</v>
      </c>
      <c r="E452" s="182">
        <v>47236.98</v>
      </c>
      <c r="F452" s="182">
        <v>178592</v>
      </c>
      <c r="G452" s="75"/>
      <c r="H452" s="183">
        <v>7.5007686</v>
      </c>
      <c r="I452" s="187">
        <v>26</v>
      </c>
      <c r="J452" s="182">
        <v>28849110</v>
      </c>
      <c r="K452" s="122"/>
      <c r="L452" s="185" t="s">
        <v>1212</v>
      </c>
    </row>
    <row r="453" spans="1:12" ht="12.75">
      <c r="A453" s="186"/>
      <c r="B453" s="73"/>
      <c r="C453" s="201"/>
      <c r="D453" s="182"/>
      <c r="E453" s="182"/>
      <c r="F453" s="182"/>
      <c r="G453" s="75"/>
      <c r="H453" s="183"/>
      <c r="I453" s="187"/>
      <c r="J453" s="182"/>
      <c r="K453" s="122"/>
      <c r="L453" s="185"/>
    </row>
    <row r="454" spans="1:12" ht="12.75">
      <c r="A454" s="73" t="s">
        <v>630</v>
      </c>
      <c r="B454" s="73"/>
      <c r="C454" s="201">
        <v>53</v>
      </c>
      <c r="D454" s="182">
        <v>69</v>
      </c>
      <c r="E454" s="182">
        <v>10152245.940000001</v>
      </c>
      <c r="F454" s="182">
        <v>6635346</v>
      </c>
      <c r="G454" s="75"/>
      <c r="H454" s="183">
        <v>28.457163</v>
      </c>
      <c r="I454" s="187">
        <v>139.5</v>
      </c>
      <c r="J454" s="182">
        <v>20399400</v>
      </c>
      <c r="K454" s="122"/>
      <c r="L454" s="185" t="s">
        <v>1218</v>
      </c>
    </row>
    <row r="455" spans="1:12" ht="12.75">
      <c r="A455" s="73"/>
      <c r="B455" s="73"/>
      <c r="C455" s="201"/>
      <c r="D455" s="182"/>
      <c r="E455" s="182"/>
      <c r="F455" s="182"/>
      <c r="G455" s="75"/>
      <c r="H455" s="183"/>
      <c r="I455" s="187"/>
      <c r="J455" s="182"/>
      <c r="K455" s="122"/>
      <c r="L455" s="185"/>
    </row>
    <row r="456" spans="1:12" ht="24.75" customHeight="1">
      <c r="A456" s="215" t="s">
        <v>490</v>
      </c>
      <c r="B456" s="73"/>
      <c r="C456" s="201">
        <v>97</v>
      </c>
      <c r="D456" s="182">
        <v>57</v>
      </c>
      <c r="E456" s="182">
        <v>181728.07</v>
      </c>
      <c r="F456" s="182">
        <v>5735182</v>
      </c>
      <c r="G456" s="75"/>
      <c r="H456" s="189">
        <v>49.311005395</v>
      </c>
      <c r="I456" s="187">
        <v>3.25</v>
      </c>
      <c r="J456" s="182">
        <v>34543866</v>
      </c>
      <c r="K456" s="122"/>
      <c r="L456" s="185" t="s">
        <v>24</v>
      </c>
    </row>
    <row r="457" spans="1:12" ht="12.75">
      <c r="A457" s="227" t="s">
        <v>491</v>
      </c>
      <c r="B457" s="73"/>
      <c r="C457" s="201">
        <v>97</v>
      </c>
      <c r="D457" s="182" t="s">
        <v>70</v>
      </c>
      <c r="E457" s="182" t="s">
        <v>70</v>
      </c>
      <c r="F457" s="182" t="s">
        <v>70</v>
      </c>
      <c r="G457" s="75"/>
      <c r="H457" s="202" t="s">
        <v>70</v>
      </c>
      <c r="I457" s="187">
        <v>275</v>
      </c>
      <c r="J457" s="182">
        <v>17523029</v>
      </c>
      <c r="K457" s="122"/>
      <c r="L457" s="185" t="s">
        <v>1310</v>
      </c>
    </row>
    <row r="458" spans="1:12" ht="12.75">
      <c r="A458" s="227"/>
      <c r="B458" s="73"/>
      <c r="C458" s="201"/>
      <c r="D458" s="182"/>
      <c r="E458" s="182"/>
      <c r="F458" s="182"/>
      <c r="G458" s="75"/>
      <c r="H458" s="202"/>
      <c r="I458" s="187"/>
      <c r="J458" s="182"/>
      <c r="K458" s="122"/>
      <c r="L458" s="185"/>
    </row>
    <row r="459" spans="1:12" ht="24">
      <c r="A459" s="73" t="s">
        <v>764</v>
      </c>
      <c r="B459" s="73"/>
      <c r="C459" s="201">
        <v>97</v>
      </c>
      <c r="D459" s="182">
        <v>98</v>
      </c>
      <c r="E459" s="182">
        <v>149246.58</v>
      </c>
      <c r="F459" s="182">
        <v>9939774</v>
      </c>
      <c r="G459" s="75"/>
      <c r="H459" s="189">
        <v>7.072289225250001</v>
      </c>
      <c r="I459" s="204">
        <v>1.425</v>
      </c>
      <c r="J459" s="182">
        <v>474343281</v>
      </c>
      <c r="K459" s="122"/>
      <c r="L459" s="185" t="s">
        <v>1311</v>
      </c>
    </row>
    <row r="460" spans="1:12" ht="12.75" customHeight="1">
      <c r="A460" s="186" t="s">
        <v>147</v>
      </c>
      <c r="B460" s="73"/>
      <c r="C460" s="201">
        <v>97</v>
      </c>
      <c r="D460" s="182">
        <v>6</v>
      </c>
      <c r="E460" s="182">
        <v>1541.08</v>
      </c>
      <c r="F460" s="182">
        <v>649166</v>
      </c>
      <c r="G460" s="75"/>
      <c r="H460" s="182" t="s">
        <v>70</v>
      </c>
      <c r="I460" s="204">
        <v>0.3</v>
      </c>
      <c r="J460" s="182">
        <v>104299157</v>
      </c>
      <c r="K460" s="122"/>
      <c r="L460" s="185" t="s">
        <v>1312</v>
      </c>
    </row>
    <row r="461" spans="1:12" ht="12.75" customHeight="1">
      <c r="A461" s="186"/>
      <c r="B461" s="73"/>
      <c r="C461" s="201"/>
      <c r="D461" s="182"/>
      <c r="E461" s="182"/>
      <c r="F461" s="182"/>
      <c r="G461" s="75"/>
      <c r="H461" s="182"/>
      <c r="I461" s="214"/>
      <c r="J461" s="207"/>
      <c r="K461" s="122"/>
      <c r="L461" s="185"/>
    </row>
    <row r="462" spans="1:12" ht="12.75">
      <c r="A462" s="188" t="s">
        <v>582</v>
      </c>
      <c r="B462" s="188"/>
      <c r="C462" s="201">
        <v>58</v>
      </c>
      <c r="D462" s="182">
        <v>17</v>
      </c>
      <c r="E462" s="182">
        <v>111831.43</v>
      </c>
      <c r="F462" s="182">
        <v>38521</v>
      </c>
      <c r="G462" s="75"/>
      <c r="H462" s="183">
        <v>63.7</v>
      </c>
      <c r="I462" s="187">
        <v>260</v>
      </c>
      <c r="J462" s="182">
        <v>24500000</v>
      </c>
      <c r="K462" s="122"/>
      <c r="L462" s="185" t="s">
        <v>1255</v>
      </c>
    </row>
    <row r="463" spans="1:12" ht="12.75">
      <c r="A463" s="186"/>
      <c r="B463" s="188"/>
      <c r="C463" s="201"/>
      <c r="D463" s="182"/>
      <c r="E463" s="182"/>
      <c r="F463" s="182"/>
      <c r="G463" s="75"/>
      <c r="H463" s="183"/>
      <c r="I463" s="187"/>
      <c r="J463" s="182"/>
      <c r="K463" s="122"/>
      <c r="L463" s="185"/>
    </row>
    <row r="464" spans="1:12" ht="12.75">
      <c r="A464" s="188" t="s">
        <v>199</v>
      </c>
      <c r="B464" s="188"/>
      <c r="C464" s="201" t="s">
        <v>125</v>
      </c>
      <c r="D464" s="182">
        <v>25</v>
      </c>
      <c r="E464" s="182">
        <v>188613.02</v>
      </c>
      <c r="F464" s="182">
        <v>1080173</v>
      </c>
      <c r="G464" s="75"/>
      <c r="H464" s="183">
        <v>13.48266849</v>
      </c>
      <c r="I464" s="187">
        <v>15.5</v>
      </c>
      <c r="J464" s="182">
        <v>86984958</v>
      </c>
      <c r="K464" s="122"/>
      <c r="L464" s="185" t="s">
        <v>1214</v>
      </c>
    </row>
    <row r="465" spans="1:12" ht="12.75">
      <c r="A465" s="73"/>
      <c r="B465" s="73"/>
      <c r="C465" s="201"/>
      <c r="D465" s="182"/>
      <c r="E465" s="182"/>
      <c r="F465" s="182"/>
      <c r="G465" s="75"/>
      <c r="H465" s="183"/>
      <c r="I465" s="187"/>
      <c r="J465" s="182"/>
      <c r="K465" s="122"/>
      <c r="L465" s="185"/>
    </row>
    <row r="466" spans="1:12" ht="12.75">
      <c r="A466" s="73" t="s">
        <v>200</v>
      </c>
      <c r="B466" s="73"/>
      <c r="C466" s="201">
        <v>4</v>
      </c>
      <c r="D466" s="182">
        <v>212</v>
      </c>
      <c r="E466" s="182">
        <v>3160812.4</v>
      </c>
      <c r="F466" s="182">
        <v>18523863</v>
      </c>
      <c r="G466" s="75"/>
      <c r="H466" s="183">
        <v>32.2322593325</v>
      </c>
      <c r="I466" s="204">
        <v>16.75</v>
      </c>
      <c r="J466" s="182">
        <v>192431399</v>
      </c>
      <c r="K466" s="122"/>
      <c r="L466" s="185" t="s">
        <v>1313</v>
      </c>
    </row>
    <row r="467" spans="1:12" ht="12.75">
      <c r="A467" s="186"/>
      <c r="B467" s="73"/>
      <c r="C467" s="201"/>
      <c r="D467" s="182"/>
      <c r="E467" s="182"/>
      <c r="F467" s="182"/>
      <c r="G467" s="75"/>
      <c r="H467" s="202"/>
      <c r="I467" s="204"/>
      <c r="J467" s="182"/>
      <c r="K467" s="122"/>
      <c r="L467" s="185"/>
    </row>
    <row r="468" spans="1:12" ht="12.75">
      <c r="A468" s="73" t="s">
        <v>201</v>
      </c>
      <c r="B468" s="73"/>
      <c r="C468" s="201" t="s">
        <v>133</v>
      </c>
      <c r="D468" s="182">
        <v>197</v>
      </c>
      <c r="E468" s="182">
        <v>689605.58</v>
      </c>
      <c r="F468" s="182">
        <v>276076</v>
      </c>
      <c r="G468" s="75"/>
      <c r="H468" s="183">
        <v>41.48806841</v>
      </c>
      <c r="I468" s="187">
        <v>230.5</v>
      </c>
      <c r="J468" s="182">
        <v>17999162</v>
      </c>
      <c r="K468" s="122"/>
      <c r="L468" s="185" t="s">
        <v>1225</v>
      </c>
    </row>
    <row r="469" spans="1:12" ht="12.75">
      <c r="A469" s="186"/>
      <c r="B469" s="73"/>
      <c r="C469" s="201"/>
      <c r="D469" s="182"/>
      <c r="E469" s="182"/>
      <c r="F469" s="182"/>
      <c r="G469" s="75"/>
      <c r="H469" s="189"/>
      <c r="I469" s="204"/>
      <c r="J469" s="182"/>
      <c r="K469" s="122"/>
      <c r="L469" s="185"/>
    </row>
    <row r="470" spans="1:12" ht="12.75">
      <c r="A470" s="188" t="s">
        <v>776</v>
      </c>
      <c r="B470" s="188"/>
      <c r="C470" s="201">
        <v>87</v>
      </c>
      <c r="D470" s="182">
        <v>3</v>
      </c>
      <c r="E470" s="182">
        <v>2212.3</v>
      </c>
      <c r="F470" s="182">
        <v>39300</v>
      </c>
      <c r="G470" s="75"/>
      <c r="H470" s="183">
        <v>1.8144748125</v>
      </c>
      <c r="I470" s="187">
        <v>6.25</v>
      </c>
      <c r="J470" s="182">
        <v>29031597</v>
      </c>
      <c r="K470" s="122"/>
      <c r="L470" s="185" t="s">
        <v>1314</v>
      </c>
    </row>
    <row r="471" spans="1:12" ht="12.75">
      <c r="A471" s="73"/>
      <c r="B471" s="73"/>
      <c r="C471" s="201"/>
      <c r="D471" s="182"/>
      <c r="E471" s="182"/>
      <c r="F471" s="182"/>
      <c r="G471" s="75"/>
      <c r="H471" s="183"/>
      <c r="I471" s="187"/>
      <c r="J471" s="182"/>
      <c r="K471" s="122"/>
      <c r="L471" s="185"/>
    </row>
    <row r="472" spans="1:12" ht="12.75">
      <c r="A472" s="73" t="s">
        <v>202</v>
      </c>
      <c r="B472" s="73"/>
      <c r="C472" s="201">
        <v>4</v>
      </c>
      <c r="D472" s="182">
        <v>533</v>
      </c>
      <c r="E472" s="182">
        <v>1119334.33</v>
      </c>
      <c r="F472" s="182">
        <v>20816235</v>
      </c>
      <c r="G472" s="75"/>
      <c r="H472" s="208">
        <v>6.19543488</v>
      </c>
      <c r="I472" s="228">
        <v>6</v>
      </c>
      <c r="J472" s="182">
        <v>103257248</v>
      </c>
      <c r="K472" s="122"/>
      <c r="L472" s="185" t="s">
        <v>1221</v>
      </c>
    </row>
    <row r="473" spans="1:12" ht="12.75">
      <c r="A473" s="186" t="s">
        <v>203</v>
      </c>
      <c r="B473" s="73"/>
      <c r="C473" s="201"/>
      <c r="D473" s="182"/>
      <c r="E473" s="182"/>
      <c r="F473" s="182"/>
      <c r="G473" s="75"/>
      <c r="H473" s="182"/>
      <c r="I473" s="226"/>
      <c r="J473" s="182"/>
      <c r="K473" s="122"/>
      <c r="L473" s="185"/>
    </row>
    <row r="474" spans="1:12" ht="12.75">
      <c r="A474" s="73" t="s">
        <v>196</v>
      </c>
      <c r="B474" s="73"/>
      <c r="C474" s="201" t="s">
        <v>117</v>
      </c>
      <c r="D474" s="182" t="s">
        <v>70</v>
      </c>
      <c r="E474" s="182" t="s">
        <v>70</v>
      </c>
      <c r="F474" s="182" t="s">
        <v>70</v>
      </c>
      <c r="G474" s="75"/>
      <c r="H474" s="183">
        <v>6.3865285</v>
      </c>
      <c r="I474" s="187">
        <v>48.5</v>
      </c>
      <c r="J474" s="182">
        <v>13168100</v>
      </c>
      <c r="K474" s="122"/>
      <c r="L474" s="185" t="s">
        <v>1228</v>
      </c>
    </row>
    <row r="475" spans="1:12" ht="12.75">
      <c r="A475" s="73"/>
      <c r="B475" s="73"/>
      <c r="C475" s="201"/>
      <c r="D475" s="182"/>
      <c r="E475" s="182"/>
      <c r="F475" s="182"/>
      <c r="G475" s="75"/>
      <c r="H475" s="183"/>
      <c r="I475" s="187"/>
      <c r="J475" s="182"/>
      <c r="K475" s="122"/>
      <c r="L475" s="185"/>
    </row>
    <row r="476" spans="1:12" ht="12.75">
      <c r="A476" s="73" t="s">
        <v>204</v>
      </c>
      <c r="B476" s="73"/>
      <c r="C476" s="201" t="s">
        <v>154</v>
      </c>
      <c r="D476" s="182">
        <v>22</v>
      </c>
      <c r="E476" s="182">
        <v>120761.27</v>
      </c>
      <c r="F476" s="182">
        <v>1539510</v>
      </c>
      <c r="G476" s="75"/>
      <c r="H476" s="183">
        <v>2.47146376</v>
      </c>
      <c r="I476" s="187">
        <v>8</v>
      </c>
      <c r="J476" s="182">
        <v>30893297</v>
      </c>
      <c r="K476" s="122"/>
      <c r="L476" s="185" t="s">
        <v>1230</v>
      </c>
    </row>
    <row r="477" spans="1:12" ht="12.75">
      <c r="A477" s="73"/>
      <c r="B477" s="73"/>
      <c r="C477" s="201"/>
      <c r="D477" s="182"/>
      <c r="E477" s="182"/>
      <c r="F477" s="182"/>
      <c r="G477" s="75"/>
      <c r="H477" s="183"/>
      <c r="I477" s="194"/>
      <c r="J477" s="182"/>
      <c r="K477" s="122"/>
      <c r="L477" s="185"/>
    </row>
    <row r="478" spans="1:12" ht="24">
      <c r="A478" s="188" t="s">
        <v>197</v>
      </c>
      <c r="B478" s="188"/>
      <c r="C478" s="201">
        <v>7</v>
      </c>
      <c r="D478" s="182">
        <v>121</v>
      </c>
      <c r="E478" s="182">
        <v>337468.79</v>
      </c>
      <c r="F478" s="182">
        <v>1935165</v>
      </c>
      <c r="G478" s="75"/>
      <c r="H478" s="183">
        <v>27.9740496</v>
      </c>
      <c r="I478" s="187">
        <v>16</v>
      </c>
      <c r="J478" s="182">
        <v>174837810</v>
      </c>
      <c r="K478" s="122"/>
      <c r="L478" s="185" t="s">
        <v>1315</v>
      </c>
    </row>
    <row r="479" spans="1:12" ht="12.75">
      <c r="A479" s="186" t="s">
        <v>198</v>
      </c>
      <c r="B479" s="188"/>
      <c r="C479" s="201"/>
      <c r="D479" s="182"/>
      <c r="E479" s="182"/>
      <c r="F479" s="182"/>
      <c r="G479" s="75"/>
      <c r="H479" s="183"/>
      <c r="I479" s="187"/>
      <c r="J479" s="182"/>
      <c r="K479" s="122"/>
      <c r="L479" s="185"/>
    </row>
    <row r="480" spans="1:12" ht="12.75">
      <c r="A480" s="73" t="s">
        <v>205</v>
      </c>
      <c r="B480" s="73"/>
      <c r="C480" s="201" t="s">
        <v>101</v>
      </c>
      <c r="D480" s="182">
        <v>16</v>
      </c>
      <c r="E480" s="182">
        <v>117648.4</v>
      </c>
      <c r="F480" s="182">
        <v>46330</v>
      </c>
      <c r="G480" s="75"/>
      <c r="H480" s="183">
        <v>69.0780822</v>
      </c>
      <c r="I480" s="187">
        <v>255</v>
      </c>
      <c r="J480" s="182">
        <v>27089444</v>
      </c>
      <c r="K480" s="122"/>
      <c r="L480" s="185" t="s">
        <v>1228</v>
      </c>
    </row>
    <row r="481" spans="1:12" ht="12.75">
      <c r="A481" s="73"/>
      <c r="B481" s="73"/>
      <c r="C481" s="201"/>
      <c r="D481" s="182"/>
      <c r="E481" s="182"/>
      <c r="F481" s="182"/>
      <c r="G481" s="75"/>
      <c r="H481" s="183"/>
      <c r="I481" s="187"/>
      <c r="J481" s="182"/>
      <c r="K481" s="122"/>
      <c r="L481" s="185"/>
    </row>
    <row r="482" spans="1:12" ht="24">
      <c r="A482" s="73" t="s">
        <v>1058</v>
      </c>
      <c r="B482" s="73"/>
      <c r="C482" s="201">
        <v>48</v>
      </c>
      <c r="D482" s="182">
        <v>417</v>
      </c>
      <c r="E482" s="182">
        <v>7573157.21</v>
      </c>
      <c r="F482" s="182">
        <v>3914936</v>
      </c>
      <c r="G482" s="75"/>
      <c r="H482" s="183">
        <v>170.448100725</v>
      </c>
      <c r="I482" s="187">
        <v>177.5</v>
      </c>
      <c r="J482" s="182">
        <v>96027099</v>
      </c>
      <c r="K482" s="122"/>
      <c r="L482" s="185" t="s">
        <v>1290</v>
      </c>
    </row>
    <row r="483" spans="1:12" ht="12.75">
      <c r="A483" s="73"/>
      <c r="B483" s="73"/>
      <c r="C483" s="201"/>
      <c r="D483" s="182"/>
      <c r="E483" s="182"/>
      <c r="F483" s="182"/>
      <c r="G483" s="75"/>
      <c r="H483" s="183"/>
      <c r="I483" s="194"/>
      <c r="J483" s="182"/>
      <c r="K483" s="122"/>
      <c r="L483" s="185"/>
    </row>
    <row r="484" spans="1:12" ht="12.75">
      <c r="A484" s="73" t="s">
        <v>206</v>
      </c>
      <c r="B484" s="73"/>
      <c r="C484" s="201" t="s">
        <v>106</v>
      </c>
      <c r="D484" s="182">
        <v>28</v>
      </c>
      <c r="E484" s="182">
        <v>199400.68</v>
      </c>
      <c r="F484" s="182">
        <v>193117</v>
      </c>
      <c r="G484" s="75"/>
      <c r="H484" s="183">
        <v>30.47299424</v>
      </c>
      <c r="I484" s="187">
        <v>104</v>
      </c>
      <c r="J484" s="182">
        <v>29300956</v>
      </c>
      <c r="K484" s="122"/>
      <c r="L484" s="185" t="s">
        <v>1250</v>
      </c>
    </row>
    <row r="485" spans="1:12" ht="12.75">
      <c r="A485" s="195" t="s">
        <v>207</v>
      </c>
      <c r="B485" s="73"/>
      <c r="C485" s="201"/>
      <c r="D485" s="182"/>
      <c r="E485" s="182"/>
      <c r="F485" s="182"/>
      <c r="G485" s="75"/>
      <c r="H485" s="183"/>
      <c r="I485" s="194"/>
      <c r="J485" s="182"/>
      <c r="K485" s="122"/>
      <c r="L485" s="185"/>
    </row>
    <row r="486" spans="1:12" ht="12.75">
      <c r="A486" s="73" t="s">
        <v>938</v>
      </c>
      <c r="B486" s="73"/>
      <c r="C486" s="201">
        <v>86</v>
      </c>
      <c r="D486" s="182">
        <v>7</v>
      </c>
      <c r="E486" s="182">
        <v>12318.21</v>
      </c>
      <c r="F486" s="182">
        <v>20595</v>
      </c>
      <c r="G486" s="75"/>
      <c r="H486" s="183">
        <v>10.0034375</v>
      </c>
      <c r="I486" s="187">
        <v>59.5</v>
      </c>
      <c r="J486" s="182">
        <v>16812500</v>
      </c>
      <c r="K486" s="122"/>
      <c r="L486" s="185" t="s">
        <v>1272</v>
      </c>
    </row>
    <row r="487" spans="1:12" ht="12.75">
      <c r="A487" s="73"/>
      <c r="B487" s="73"/>
      <c r="C487" s="201"/>
      <c r="D487" s="182"/>
      <c r="E487" s="182"/>
      <c r="F487" s="182"/>
      <c r="G487" s="75"/>
      <c r="H487" s="183"/>
      <c r="I487" s="187"/>
      <c r="J487" s="182"/>
      <c r="K487" s="122"/>
      <c r="L487" s="185"/>
    </row>
    <row r="488" spans="1:12" ht="12.75">
      <c r="A488" s="73" t="s">
        <v>796</v>
      </c>
      <c r="B488" s="73"/>
      <c r="C488" s="201" t="s">
        <v>101</v>
      </c>
      <c r="D488" s="182">
        <v>5</v>
      </c>
      <c r="E488" s="182">
        <v>7403.7</v>
      </c>
      <c r="F488" s="182">
        <v>45029</v>
      </c>
      <c r="G488" s="75"/>
      <c r="H488" s="183">
        <v>1.693375</v>
      </c>
      <c r="I488" s="187">
        <v>15.5</v>
      </c>
      <c r="J488" s="182">
        <v>10925000</v>
      </c>
      <c r="K488" s="122"/>
      <c r="L488" s="185" t="s">
        <v>1230</v>
      </c>
    </row>
    <row r="489" spans="1:12" ht="12.75">
      <c r="A489" s="73"/>
      <c r="B489" s="73"/>
      <c r="C489" s="201"/>
      <c r="D489" s="182"/>
      <c r="E489" s="182"/>
      <c r="F489" s="182"/>
      <c r="G489" s="75"/>
      <c r="H489" s="183"/>
      <c r="I489" s="187"/>
      <c r="J489" s="182"/>
      <c r="K489" s="122"/>
      <c r="L489" s="185"/>
    </row>
    <row r="490" spans="1:12" ht="24">
      <c r="A490" s="73" t="s">
        <v>67</v>
      </c>
      <c r="B490" s="73"/>
      <c r="C490" s="201">
        <v>53</v>
      </c>
      <c r="D490" s="182">
        <v>79</v>
      </c>
      <c r="E490" s="182">
        <v>1003561.43</v>
      </c>
      <c r="F490" s="182">
        <v>12919566</v>
      </c>
      <c r="G490" s="75"/>
      <c r="H490" s="183">
        <v>8.51194708</v>
      </c>
      <c r="I490" s="187">
        <v>6.5</v>
      </c>
      <c r="J490" s="182">
        <v>130953032</v>
      </c>
      <c r="K490" s="122"/>
      <c r="L490" s="185" t="s">
        <v>1316</v>
      </c>
    </row>
    <row r="491" spans="1:12" ht="12.75">
      <c r="A491" s="73"/>
      <c r="B491" s="73"/>
      <c r="C491" s="201"/>
      <c r="D491" s="182"/>
      <c r="E491" s="182"/>
      <c r="F491" s="182"/>
      <c r="G491" s="75"/>
      <c r="H491" s="183"/>
      <c r="I491" s="187"/>
      <c r="J491" s="182"/>
      <c r="K491" s="122"/>
      <c r="L491" s="185"/>
    </row>
    <row r="492" spans="1:12" ht="12.75">
      <c r="A492" s="73" t="s">
        <v>478</v>
      </c>
      <c r="B492" s="73"/>
      <c r="C492" s="201">
        <v>97</v>
      </c>
      <c r="D492" s="182">
        <v>167</v>
      </c>
      <c r="E492" s="182">
        <v>1619167.04</v>
      </c>
      <c r="F492" s="182">
        <v>1726976</v>
      </c>
      <c r="G492" s="75"/>
      <c r="H492" s="183">
        <v>24.187027345</v>
      </c>
      <c r="I492" s="187">
        <v>84.5</v>
      </c>
      <c r="J492" s="182">
        <v>28623701</v>
      </c>
      <c r="K492" s="122"/>
      <c r="L492" s="185" t="s">
        <v>1212</v>
      </c>
    </row>
    <row r="493" spans="1:12" ht="12.75">
      <c r="A493" s="73"/>
      <c r="B493" s="73"/>
      <c r="C493" s="201"/>
      <c r="D493" s="182"/>
      <c r="E493" s="182"/>
      <c r="F493" s="182"/>
      <c r="G493" s="75"/>
      <c r="H493" s="183"/>
      <c r="I493" s="194"/>
      <c r="J493" s="182"/>
      <c r="K493" s="122"/>
      <c r="L493" s="185"/>
    </row>
    <row r="494" spans="1:12" ht="12.75">
      <c r="A494" s="73" t="s">
        <v>635</v>
      </c>
      <c r="B494" s="73"/>
      <c r="C494" s="201">
        <v>85</v>
      </c>
      <c r="D494" s="182">
        <v>51</v>
      </c>
      <c r="E494" s="182">
        <v>63171.71</v>
      </c>
      <c r="F494" s="182">
        <v>4152906</v>
      </c>
      <c r="G494" s="75"/>
      <c r="H494" s="183">
        <v>6.945</v>
      </c>
      <c r="I494" s="187">
        <v>1.5</v>
      </c>
      <c r="J494" s="182">
        <v>463000000</v>
      </c>
      <c r="K494" s="122"/>
      <c r="L494" s="185" t="s">
        <v>1279</v>
      </c>
    </row>
    <row r="495" spans="1:12" ht="12.75">
      <c r="A495" s="73"/>
      <c r="B495" s="73"/>
      <c r="C495" s="201"/>
      <c r="D495" s="182"/>
      <c r="E495" s="182"/>
      <c r="F495" s="182"/>
      <c r="G495" s="75"/>
      <c r="H495" s="183"/>
      <c r="I495" s="187"/>
      <c r="J495" s="182"/>
      <c r="K495" s="122"/>
      <c r="L495" s="185"/>
    </row>
    <row r="496" spans="1:12" ht="12.75">
      <c r="A496" s="73" t="s">
        <v>208</v>
      </c>
      <c r="B496" s="73"/>
      <c r="C496" s="201" t="s">
        <v>106</v>
      </c>
      <c r="D496" s="182">
        <v>29</v>
      </c>
      <c r="E496" s="182">
        <v>162698.58</v>
      </c>
      <c r="F496" s="182">
        <v>199743</v>
      </c>
      <c r="G496" s="182" t="e">
        <f>INDEX('[2]AIM Fact Sheet trades &amp; prices'!$A:$F,MATCH(B496,'[2]AIM Fact Sheet trades &amp; prices'!$A:$A,0),3)</f>
        <v>#N/A</v>
      </c>
      <c r="H496" s="183">
        <v>6.22806795</v>
      </c>
      <c r="I496" s="187">
        <v>68.5</v>
      </c>
      <c r="J496" s="182">
        <v>9092070</v>
      </c>
      <c r="K496" s="122"/>
      <c r="L496" s="185" t="s">
        <v>1317</v>
      </c>
    </row>
    <row r="497" spans="1:12" ht="12.75">
      <c r="A497" s="73"/>
      <c r="B497" s="73"/>
      <c r="C497" s="201"/>
      <c r="D497" s="182"/>
      <c r="E497" s="182"/>
      <c r="F497" s="182"/>
      <c r="G497" s="75"/>
      <c r="H497" s="183"/>
      <c r="I497" s="194"/>
      <c r="J497" s="182"/>
      <c r="K497" s="122"/>
      <c r="L497" s="185"/>
    </row>
    <row r="498" spans="1:12" ht="12.75">
      <c r="A498" s="73" t="s">
        <v>791</v>
      </c>
      <c r="B498" s="73"/>
      <c r="C498" s="201">
        <v>26</v>
      </c>
      <c r="D498" s="182">
        <v>13</v>
      </c>
      <c r="E498" s="182">
        <v>59918.64</v>
      </c>
      <c r="F498" s="182">
        <v>227383</v>
      </c>
      <c r="G498" s="75"/>
      <c r="H498" s="183">
        <v>3.6625</v>
      </c>
      <c r="I498" s="187">
        <v>25</v>
      </c>
      <c r="J498" s="182">
        <v>14650000</v>
      </c>
      <c r="K498" s="122"/>
      <c r="L498" s="185" t="s">
        <v>1250</v>
      </c>
    </row>
    <row r="499" spans="1:12" ht="12.75">
      <c r="A499" s="73"/>
      <c r="B499" s="73"/>
      <c r="C499" s="201"/>
      <c r="D499" s="182"/>
      <c r="E499" s="182"/>
      <c r="F499" s="182"/>
      <c r="G499" s="75"/>
      <c r="H499" s="183"/>
      <c r="I499" s="187"/>
      <c r="J499" s="182"/>
      <c r="K499" s="122"/>
      <c r="L499" s="185"/>
    </row>
    <row r="500" spans="1:12" ht="12.75">
      <c r="A500" s="73" t="s">
        <v>1045</v>
      </c>
      <c r="B500" s="73"/>
      <c r="C500" s="201">
        <v>86</v>
      </c>
      <c r="D500" s="182">
        <v>30</v>
      </c>
      <c r="E500" s="182">
        <v>204109.85</v>
      </c>
      <c r="F500" s="182">
        <v>405160</v>
      </c>
      <c r="G500" s="75"/>
      <c r="H500" s="183">
        <v>8.516814045</v>
      </c>
      <c r="I500" s="187">
        <v>51.5</v>
      </c>
      <c r="J500" s="182">
        <v>16537503</v>
      </c>
      <c r="K500" s="122"/>
      <c r="L500" s="185" t="s">
        <v>1233</v>
      </c>
    </row>
    <row r="501" spans="1:12" ht="12.75">
      <c r="A501" s="73"/>
      <c r="B501" s="73"/>
      <c r="C501" s="201"/>
      <c r="D501" s="182"/>
      <c r="E501" s="182"/>
      <c r="F501" s="182"/>
      <c r="G501" s="75"/>
      <c r="H501" s="183"/>
      <c r="I501" s="187"/>
      <c r="J501" s="182"/>
      <c r="K501" s="122"/>
      <c r="L501" s="185"/>
    </row>
    <row r="502" spans="1:12" ht="12.75">
      <c r="A502" s="73" t="s">
        <v>749</v>
      </c>
      <c r="B502" s="73"/>
      <c r="C502" s="201">
        <v>13</v>
      </c>
      <c r="D502" s="182">
        <v>15</v>
      </c>
      <c r="E502" s="182">
        <v>54381.26</v>
      </c>
      <c r="F502" s="182">
        <v>19256</v>
      </c>
      <c r="G502" s="75"/>
      <c r="H502" s="183">
        <v>7.60109678</v>
      </c>
      <c r="I502" s="187">
        <v>281.5</v>
      </c>
      <c r="J502" s="182">
        <v>2700212</v>
      </c>
      <c r="K502" s="122"/>
      <c r="L502" s="185" t="s">
        <v>1318</v>
      </c>
    </row>
    <row r="503" spans="1:12" ht="12.75">
      <c r="A503" s="73"/>
      <c r="B503" s="73"/>
      <c r="C503" s="201"/>
      <c r="D503" s="182"/>
      <c r="E503" s="182"/>
      <c r="F503" s="182"/>
      <c r="G503" s="75"/>
      <c r="H503" s="183"/>
      <c r="I503" s="187"/>
      <c r="J503" s="182"/>
      <c r="K503" s="122"/>
      <c r="L503" s="185"/>
    </row>
    <row r="504" spans="1:12" ht="12.75">
      <c r="A504" s="73" t="s">
        <v>209</v>
      </c>
      <c r="B504" s="73"/>
      <c r="C504" s="201">
        <v>53</v>
      </c>
      <c r="D504" s="182">
        <v>2</v>
      </c>
      <c r="E504" s="182">
        <v>8730</v>
      </c>
      <c r="F504" s="182">
        <v>3000</v>
      </c>
      <c r="G504" s="75"/>
      <c r="H504" s="189">
        <v>16.53885045</v>
      </c>
      <c r="I504" s="204">
        <v>292.5</v>
      </c>
      <c r="J504" s="182">
        <v>2260964</v>
      </c>
      <c r="K504" s="122"/>
      <c r="L504" s="185" t="s">
        <v>1211</v>
      </c>
    </row>
    <row r="505" spans="1:12" ht="12.75">
      <c r="A505" s="229" t="str">
        <f>("'A' Ltd Vtg Ord")</f>
        <v>'A' Ltd Vtg Ord</v>
      </c>
      <c r="B505" s="73"/>
      <c r="C505" s="201">
        <v>53</v>
      </c>
      <c r="D505" s="182">
        <v>3</v>
      </c>
      <c r="E505" s="182">
        <v>28690.51</v>
      </c>
      <c r="F505" s="182">
        <v>12247</v>
      </c>
      <c r="G505" s="75"/>
      <c r="H505" s="230" t="s">
        <v>70</v>
      </c>
      <c r="I505" s="204">
        <v>255</v>
      </c>
      <c r="J505" s="182">
        <v>3892365</v>
      </c>
      <c r="K505" s="122"/>
      <c r="L505" s="185" t="s">
        <v>1228</v>
      </c>
    </row>
    <row r="506" spans="1:12" ht="12.75">
      <c r="A506" s="73"/>
      <c r="B506" s="73"/>
      <c r="C506" s="201"/>
      <c r="D506" s="182"/>
      <c r="E506" s="182"/>
      <c r="F506" s="182"/>
      <c r="G506" s="75"/>
      <c r="H506" s="183"/>
      <c r="I506" s="194"/>
      <c r="J506" s="182"/>
      <c r="K506" s="122"/>
      <c r="L506" s="185"/>
    </row>
    <row r="507" spans="1:12" ht="12.75">
      <c r="A507" s="188" t="s">
        <v>955</v>
      </c>
      <c r="B507" s="188"/>
      <c r="C507" s="201">
        <v>54</v>
      </c>
      <c r="D507" s="182">
        <v>83</v>
      </c>
      <c r="E507" s="182">
        <v>128039.39</v>
      </c>
      <c r="F507" s="182">
        <v>307719</v>
      </c>
      <c r="G507" s="75"/>
      <c r="H507" s="183">
        <v>11.56911084</v>
      </c>
      <c r="I507" s="204">
        <v>36</v>
      </c>
      <c r="J507" s="182">
        <v>32136419</v>
      </c>
      <c r="K507" s="122"/>
      <c r="L507" s="185" t="s">
        <v>1212</v>
      </c>
    </row>
    <row r="508" spans="1:12" ht="12.75">
      <c r="A508" s="186" t="s">
        <v>952</v>
      </c>
      <c r="B508" s="73"/>
      <c r="C508" s="201"/>
      <c r="D508" s="182"/>
      <c r="E508" s="182"/>
      <c r="F508" s="182"/>
      <c r="G508" s="75"/>
      <c r="H508" s="183"/>
      <c r="I508" s="194"/>
      <c r="J508" s="182"/>
      <c r="K508" s="122"/>
      <c r="L508" s="185"/>
    </row>
    <row r="509" spans="1:12" ht="12.75">
      <c r="A509" s="188" t="s">
        <v>872</v>
      </c>
      <c r="B509" s="188"/>
      <c r="C509" s="201">
        <v>4</v>
      </c>
      <c r="D509" s="182">
        <v>328</v>
      </c>
      <c r="E509" s="182">
        <v>1021368.02</v>
      </c>
      <c r="F509" s="182">
        <v>8826489</v>
      </c>
      <c r="G509" s="75"/>
      <c r="H509" s="183">
        <v>7.687497745</v>
      </c>
      <c r="I509" s="187">
        <v>10.25</v>
      </c>
      <c r="J509" s="182">
        <v>74999978</v>
      </c>
      <c r="K509" s="122"/>
      <c r="L509" s="185" t="s">
        <v>1221</v>
      </c>
    </row>
    <row r="510" spans="1:12" ht="12.75">
      <c r="A510" s="73"/>
      <c r="B510" s="73"/>
      <c r="C510" s="201"/>
      <c r="D510" s="182"/>
      <c r="E510" s="182"/>
      <c r="F510" s="182"/>
      <c r="G510" s="75"/>
      <c r="H510" s="183"/>
      <c r="I510" s="194"/>
      <c r="J510" s="182"/>
      <c r="K510" s="122"/>
      <c r="L510" s="185"/>
    </row>
    <row r="511" spans="1:12" ht="12.75">
      <c r="A511" s="73" t="s">
        <v>814</v>
      </c>
      <c r="B511" s="73"/>
      <c r="C511" s="201">
        <v>4</v>
      </c>
      <c r="D511" s="182">
        <v>62</v>
      </c>
      <c r="E511" s="182">
        <v>296123.86</v>
      </c>
      <c r="F511" s="182">
        <v>2233968</v>
      </c>
      <c r="G511" s="75"/>
      <c r="H511" s="183">
        <v>4.4375</v>
      </c>
      <c r="I511" s="187">
        <v>12.5</v>
      </c>
      <c r="J511" s="182">
        <v>35500000</v>
      </c>
      <c r="K511" s="122"/>
      <c r="L511" s="185" t="s">
        <v>1214</v>
      </c>
    </row>
    <row r="512" spans="1:12" ht="12.75">
      <c r="A512" s="73"/>
      <c r="B512" s="73"/>
      <c r="C512" s="201"/>
      <c r="D512" s="182"/>
      <c r="E512" s="182"/>
      <c r="F512" s="182"/>
      <c r="G512" s="75"/>
      <c r="H512" s="183"/>
      <c r="I512" s="194"/>
      <c r="J512" s="182"/>
      <c r="K512" s="122"/>
      <c r="L512" s="185"/>
    </row>
    <row r="513" spans="1:12" ht="12.75">
      <c r="A513" s="73" t="s">
        <v>210</v>
      </c>
      <c r="B513" s="73"/>
      <c r="C513" s="201" t="s">
        <v>106</v>
      </c>
      <c r="D513" s="182">
        <v>26</v>
      </c>
      <c r="E513" s="182">
        <v>49264.6</v>
      </c>
      <c r="F513" s="182">
        <v>324266</v>
      </c>
      <c r="G513" s="75"/>
      <c r="H513" s="183">
        <v>3.03401619</v>
      </c>
      <c r="I513" s="187">
        <v>15.5</v>
      </c>
      <c r="J513" s="182">
        <v>19574298</v>
      </c>
      <c r="K513" s="122"/>
      <c r="L513" s="185" t="s">
        <v>1213</v>
      </c>
    </row>
    <row r="514" spans="1:12" ht="12.75">
      <c r="A514" s="73"/>
      <c r="B514" s="73"/>
      <c r="C514" s="201"/>
      <c r="D514" s="182"/>
      <c r="E514" s="182"/>
      <c r="F514" s="182"/>
      <c r="G514" s="75"/>
      <c r="H514" s="183"/>
      <c r="I514" s="194"/>
      <c r="J514" s="182"/>
      <c r="K514" s="122"/>
      <c r="L514" s="185"/>
    </row>
    <row r="515" spans="1:12" ht="12.75">
      <c r="A515" s="73" t="s">
        <v>211</v>
      </c>
      <c r="B515" s="73"/>
      <c r="C515" s="201" t="s">
        <v>139</v>
      </c>
      <c r="D515" s="182">
        <v>5</v>
      </c>
      <c r="E515" s="182">
        <v>87858.56</v>
      </c>
      <c r="F515" s="182">
        <v>156280</v>
      </c>
      <c r="G515" s="75"/>
      <c r="H515" s="183">
        <v>5.91761822</v>
      </c>
      <c r="I515" s="187">
        <v>67</v>
      </c>
      <c r="J515" s="182">
        <v>8832266</v>
      </c>
      <c r="K515" s="122"/>
      <c r="L515" s="185" t="s">
        <v>1228</v>
      </c>
    </row>
    <row r="516" spans="1:12" ht="12.75">
      <c r="A516" s="73"/>
      <c r="B516" s="73"/>
      <c r="C516" s="201"/>
      <c r="D516" s="182"/>
      <c r="E516" s="182"/>
      <c r="F516" s="182"/>
      <c r="G516" s="75"/>
      <c r="H516" s="183"/>
      <c r="I516" s="187"/>
      <c r="J516" s="182"/>
      <c r="K516" s="122"/>
      <c r="L516" s="185"/>
    </row>
    <row r="517" spans="1:12" ht="12.75">
      <c r="A517" s="73" t="s">
        <v>212</v>
      </c>
      <c r="B517" s="73"/>
      <c r="C517" s="201">
        <v>53</v>
      </c>
      <c r="D517" s="182">
        <v>23</v>
      </c>
      <c r="E517" s="182">
        <v>139891.36</v>
      </c>
      <c r="F517" s="182">
        <v>180758</v>
      </c>
      <c r="G517" s="75"/>
      <c r="H517" s="183">
        <v>20.3643858</v>
      </c>
      <c r="I517" s="187">
        <v>72.5</v>
      </c>
      <c r="J517" s="182">
        <v>28088808</v>
      </c>
      <c r="K517" s="122"/>
      <c r="L517" s="185" t="s">
        <v>1269</v>
      </c>
    </row>
    <row r="518" spans="1:12" ht="12.75">
      <c r="A518" s="73"/>
      <c r="B518" s="73"/>
      <c r="C518" s="201"/>
      <c r="D518" s="182"/>
      <c r="E518" s="182"/>
      <c r="F518" s="182"/>
      <c r="G518" s="75"/>
      <c r="H518" s="183"/>
      <c r="I518" s="187"/>
      <c r="J518" s="182"/>
      <c r="K518" s="122"/>
      <c r="L518" s="185"/>
    </row>
    <row r="519" spans="1:12" ht="24">
      <c r="A519" s="73" t="s">
        <v>495</v>
      </c>
      <c r="B519" s="73"/>
      <c r="C519" s="201">
        <v>34</v>
      </c>
      <c r="D519" s="182">
        <v>71</v>
      </c>
      <c r="E519" s="182">
        <v>48189.59</v>
      </c>
      <c r="F519" s="182">
        <v>2761464</v>
      </c>
      <c r="G519" s="75"/>
      <c r="H519" s="189">
        <v>8.4796053025</v>
      </c>
      <c r="I519" s="204">
        <v>1.75</v>
      </c>
      <c r="J519" s="182">
        <v>418120915</v>
      </c>
      <c r="K519" s="122"/>
      <c r="L519" s="185" t="s">
        <v>1319</v>
      </c>
    </row>
    <row r="520" spans="1:12" ht="12.75">
      <c r="A520" s="186" t="s">
        <v>496</v>
      </c>
      <c r="B520" s="73"/>
      <c r="C520" s="201">
        <v>34</v>
      </c>
      <c r="D520" s="182" t="s">
        <v>70</v>
      </c>
      <c r="E520" s="182" t="s">
        <v>70</v>
      </c>
      <c r="F520" s="182" t="s">
        <v>70</v>
      </c>
      <c r="G520" s="75"/>
      <c r="H520" s="202" t="s">
        <v>70</v>
      </c>
      <c r="I520" s="204">
        <v>3.75</v>
      </c>
      <c r="J520" s="182">
        <v>24000000</v>
      </c>
      <c r="K520" s="122"/>
      <c r="L520" s="185" t="s">
        <v>1230</v>
      </c>
    </row>
    <row r="521" spans="1:12" ht="12.75">
      <c r="A521" s="186" t="s">
        <v>497</v>
      </c>
      <c r="B521" s="73"/>
      <c r="C521" s="201">
        <v>34</v>
      </c>
      <c r="D521" s="182">
        <v>1</v>
      </c>
      <c r="E521" s="182">
        <v>12.5</v>
      </c>
      <c r="F521" s="182">
        <v>5000</v>
      </c>
      <c r="G521" s="75"/>
      <c r="H521" s="202" t="s">
        <v>70</v>
      </c>
      <c r="I521" s="204">
        <v>0.75</v>
      </c>
      <c r="J521" s="182">
        <v>34998572</v>
      </c>
      <c r="K521" s="122"/>
      <c r="L521" s="185" t="s">
        <v>1320</v>
      </c>
    </row>
    <row r="522" spans="1:12" ht="12.75">
      <c r="A522" s="73"/>
      <c r="B522" s="73"/>
      <c r="C522" s="201"/>
      <c r="D522" s="182"/>
      <c r="E522" s="182"/>
      <c r="F522" s="182"/>
      <c r="G522" s="75"/>
      <c r="H522" s="183"/>
      <c r="I522" s="194"/>
      <c r="J522" s="182"/>
      <c r="K522" s="122"/>
      <c r="L522" s="185"/>
    </row>
    <row r="523" spans="1:12" ht="25.5" customHeight="1">
      <c r="A523" s="73" t="s">
        <v>899</v>
      </c>
      <c r="B523" s="188"/>
      <c r="C523" s="201">
        <v>97</v>
      </c>
      <c r="D523" s="182">
        <v>405</v>
      </c>
      <c r="E523" s="182">
        <v>1028557.14</v>
      </c>
      <c r="F523" s="182">
        <v>32902407</v>
      </c>
      <c r="G523" s="75"/>
      <c r="H523" s="183">
        <v>27.35504751</v>
      </c>
      <c r="I523" s="187">
        <v>2.625</v>
      </c>
      <c r="J523" s="182">
        <v>1042097048</v>
      </c>
      <c r="K523" s="122"/>
      <c r="L523" s="185" t="s">
        <v>1321</v>
      </c>
    </row>
    <row r="524" spans="1:12" ht="14.25" customHeight="1">
      <c r="A524" s="195" t="s">
        <v>900</v>
      </c>
      <c r="B524" s="188"/>
      <c r="C524" s="201"/>
      <c r="D524" s="182"/>
      <c r="E524" s="182"/>
      <c r="F524" s="182"/>
      <c r="G524" s="75"/>
      <c r="H524" s="183"/>
      <c r="I524" s="187"/>
      <c r="J524" s="182"/>
      <c r="K524" s="122"/>
      <c r="L524" s="185"/>
    </row>
    <row r="525" spans="1:12" ht="12.75">
      <c r="A525" s="195" t="s">
        <v>244</v>
      </c>
      <c r="B525" s="188"/>
      <c r="C525" s="201"/>
      <c r="D525" s="182"/>
      <c r="E525" s="182"/>
      <c r="F525" s="182"/>
      <c r="G525" s="75"/>
      <c r="H525" s="183"/>
      <c r="I525" s="187"/>
      <c r="J525" s="182"/>
      <c r="K525" s="122"/>
      <c r="L525" s="185"/>
    </row>
    <row r="526" spans="1:12" s="140" customFormat="1" ht="12.75">
      <c r="A526" s="216" t="s">
        <v>563</v>
      </c>
      <c r="B526" s="216"/>
      <c r="C526" s="201">
        <v>53</v>
      </c>
      <c r="D526" s="182">
        <v>14</v>
      </c>
      <c r="E526" s="182">
        <v>25235.26</v>
      </c>
      <c r="F526" s="182">
        <v>118976</v>
      </c>
      <c r="G526" s="75"/>
      <c r="H526" s="183">
        <v>3.1585624</v>
      </c>
      <c r="I526" s="187">
        <v>23</v>
      </c>
      <c r="J526" s="182">
        <v>13732880</v>
      </c>
      <c r="K526" s="205"/>
      <c r="L526" s="185" t="s">
        <v>1258</v>
      </c>
    </row>
    <row r="527" spans="1:12" ht="12.75">
      <c r="A527" s="186" t="s">
        <v>564</v>
      </c>
      <c r="B527" s="188"/>
      <c r="C527" s="201"/>
      <c r="D527" s="182"/>
      <c r="E527" s="182"/>
      <c r="F527" s="182"/>
      <c r="G527" s="75"/>
      <c r="H527" s="183"/>
      <c r="I527" s="213"/>
      <c r="J527" s="182"/>
      <c r="K527" s="122"/>
      <c r="L527" s="185"/>
    </row>
    <row r="528" spans="1:12" ht="12.75">
      <c r="A528" s="73" t="s">
        <v>712</v>
      </c>
      <c r="B528" s="73"/>
      <c r="C528" s="201" t="s">
        <v>154</v>
      </c>
      <c r="D528" s="182">
        <v>4</v>
      </c>
      <c r="E528" s="182">
        <v>13710.9</v>
      </c>
      <c r="F528" s="182">
        <v>12000</v>
      </c>
      <c r="G528" s="75"/>
      <c r="H528" s="183">
        <v>2.4185856</v>
      </c>
      <c r="I528" s="187">
        <v>120</v>
      </c>
      <c r="J528" s="182">
        <v>2015488</v>
      </c>
      <c r="K528" s="122"/>
      <c r="L528" s="185" t="s">
        <v>1303</v>
      </c>
    </row>
    <row r="529" spans="1:12" ht="12.75">
      <c r="A529" s="186" t="s">
        <v>713</v>
      </c>
      <c r="B529" s="73"/>
      <c r="C529" s="201"/>
      <c r="D529" s="182"/>
      <c r="E529" s="182"/>
      <c r="F529" s="182"/>
      <c r="G529" s="75"/>
      <c r="H529" s="183"/>
      <c r="I529" s="194"/>
      <c r="J529" s="182"/>
      <c r="K529" s="122"/>
      <c r="L529" s="185"/>
    </row>
    <row r="530" spans="1:12" ht="12.75">
      <c r="A530" s="73" t="s">
        <v>213</v>
      </c>
      <c r="B530" s="73"/>
      <c r="C530" s="201" t="s">
        <v>214</v>
      </c>
      <c r="D530" s="182">
        <v>4</v>
      </c>
      <c r="E530" s="182">
        <v>4752</v>
      </c>
      <c r="F530" s="182">
        <v>35400</v>
      </c>
      <c r="G530" s="75"/>
      <c r="H530" s="183">
        <v>0.908334</v>
      </c>
      <c r="I530" s="187">
        <v>13.5</v>
      </c>
      <c r="J530" s="182">
        <v>6728400</v>
      </c>
      <c r="K530" s="122"/>
      <c r="L530" s="185" t="s">
        <v>1255</v>
      </c>
    </row>
    <row r="531" spans="1:12" ht="12.75">
      <c r="A531" s="73"/>
      <c r="B531" s="73"/>
      <c r="C531" s="201"/>
      <c r="D531" s="182"/>
      <c r="E531" s="182"/>
      <c r="F531" s="182"/>
      <c r="G531" s="75"/>
      <c r="H531" s="183"/>
      <c r="I531" s="187"/>
      <c r="J531" s="182"/>
      <c r="K531" s="122"/>
      <c r="L531" s="185"/>
    </row>
    <row r="532" spans="1:12" ht="13.5">
      <c r="A532" s="73" t="s">
        <v>842</v>
      </c>
      <c r="B532" s="73"/>
      <c r="C532" s="201">
        <v>87</v>
      </c>
      <c r="D532" s="182">
        <v>9</v>
      </c>
      <c r="E532" s="182">
        <v>27611.35</v>
      </c>
      <c r="F532" s="182">
        <v>51694</v>
      </c>
      <c r="G532" s="75"/>
      <c r="H532" s="183">
        <v>3.9697</v>
      </c>
      <c r="I532" s="187">
        <v>53.5</v>
      </c>
      <c r="J532" s="182">
        <v>7420000</v>
      </c>
      <c r="K532" s="122"/>
      <c r="L532" s="185" t="s">
        <v>1250</v>
      </c>
    </row>
    <row r="533" spans="1:12" ht="12.75">
      <c r="A533" s="186" t="s">
        <v>529</v>
      </c>
      <c r="B533" s="73"/>
      <c r="C533" s="201"/>
      <c r="D533" s="182"/>
      <c r="E533" s="182"/>
      <c r="F533" s="182"/>
      <c r="G533" s="75"/>
      <c r="H533" s="183"/>
      <c r="I533" s="194"/>
      <c r="J533" s="182"/>
      <c r="K533" s="122"/>
      <c r="L533" s="185"/>
    </row>
    <row r="534" spans="1:12" ht="12.75">
      <c r="A534" s="73" t="s">
        <v>536</v>
      </c>
      <c r="B534" s="73"/>
      <c r="C534" s="201">
        <v>97</v>
      </c>
      <c r="D534" s="182">
        <v>16</v>
      </c>
      <c r="E534" s="182">
        <v>13388.55</v>
      </c>
      <c r="F534" s="182">
        <v>40668</v>
      </c>
      <c r="G534" s="75"/>
      <c r="H534" s="183">
        <v>16.21084</v>
      </c>
      <c r="I534" s="187">
        <v>29.5</v>
      </c>
      <c r="J534" s="182">
        <v>54952000</v>
      </c>
      <c r="K534" s="122"/>
      <c r="L534" s="185" t="s">
        <v>1322</v>
      </c>
    </row>
    <row r="535" spans="1:12" ht="12.75">
      <c r="A535" s="73"/>
      <c r="B535" s="73"/>
      <c r="C535" s="201"/>
      <c r="D535" s="182"/>
      <c r="E535" s="182"/>
      <c r="F535" s="182"/>
      <c r="G535" s="75"/>
      <c r="H535" s="183"/>
      <c r="I535" s="187"/>
      <c r="J535" s="182"/>
      <c r="K535" s="122"/>
      <c r="L535" s="185"/>
    </row>
    <row r="536" spans="1:12" ht="12.75">
      <c r="A536" s="73" t="s">
        <v>756</v>
      </c>
      <c r="B536" s="73"/>
      <c r="C536" s="201">
        <v>93</v>
      </c>
      <c r="D536" s="182">
        <v>22</v>
      </c>
      <c r="E536" s="182">
        <v>395850.2</v>
      </c>
      <c r="F536" s="182">
        <v>990632</v>
      </c>
      <c r="G536" s="75"/>
      <c r="H536" s="183">
        <v>27.2384228</v>
      </c>
      <c r="I536" s="187">
        <v>40</v>
      </c>
      <c r="J536" s="182">
        <v>68096057</v>
      </c>
      <c r="K536" s="122"/>
      <c r="L536" s="185" t="s">
        <v>1246</v>
      </c>
    </row>
    <row r="537" spans="1:12" ht="12.75">
      <c r="A537" s="73"/>
      <c r="B537" s="73"/>
      <c r="C537" s="201"/>
      <c r="D537" s="182"/>
      <c r="E537" s="182"/>
      <c r="F537" s="182"/>
      <c r="G537" s="75"/>
      <c r="H537" s="183"/>
      <c r="I537" s="187"/>
      <c r="J537" s="182"/>
      <c r="K537" s="122"/>
      <c r="L537" s="185"/>
    </row>
    <row r="538" spans="1:12" ht="12.75">
      <c r="A538" s="73" t="s">
        <v>894</v>
      </c>
      <c r="B538" s="73"/>
      <c r="C538" s="201">
        <v>52</v>
      </c>
      <c r="D538" s="182" t="s">
        <v>70</v>
      </c>
      <c r="E538" s="182" t="s">
        <v>70</v>
      </c>
      <c r="F538" s="182" t="s">
        <v>70</v>
      </c>
      <c r="G538" s="75"/>
      <c r="H538" s="198" t="s">
        <v>70</v>
      </c>
      <c r="I538" s="187" t="s">
        <v>70</v>
      </c>
      <c r="J538" s="202">
        <v>19775570</v>
      </c>
      <c r="K538" s="122"/>
      <c r="L538" s="185" t="s">
        <v>1211</v>
      </c>
    </row>
    <row r="539" spans="1:12" ht="12.75">
      <c r="A539" s="186" t="s">
        <v>895</v>
      </c>
      <c r="B539" s="73"/>
      <c r="C539" s="201"/>
      <c r="D539" s="182"/>
      <c r="E539" s="182"/>
      <c r="F539" s="182"/>
      <c r="G539" s="75"/>
      <c r="H539" s="183"/>
      <c r="I539" s="187"/>
      <c r="J539" s="182"/>
      <c r="K539" s="122"/>
      <c r="L539" s="185"/>
    </row>
    <row r="540" spans="1:12" ht="12.75">
      <c r="A540" s="18" t="s">
        <v>888</v>
      </c>
      <c r="B540" s="73"/>
      <c r="C540" s="201">
        <v>67</v>
      </c>
      <c r="D540" s="182">
        <v>57</v>
      </c>
      <c r="E540" s="182">
        <v>68771.57</v>
      </c>
      <c r="F540" s="182">
        <v>3586397</v>
      </c>
      <c r="G540" s="75"/>
      <c r="H540" s="183">
        <v>5.5333332</v>
      </c>
      <c r="I540" s="187">
        <v>2</v>
      </c>
      <c r="J540" s="182">
        <v>276666660</v>
      </c>
      <c r="K540" s="122"/>
      <c r="L540" s="185" t="s">
        <v>1225</v>
      </c>
    </row>
    <row r="541" spans="1:12" ht="12.75">
      <c r="A541" s="186" t="s">
        <v>889</v>
      </c>
      <c r="B541" s="73"/>
      <c r="C541" s="201"/>
      <c r="D541" s="182"/>
      <c r="E541" s="182"/>
      <c r="F541" s="182"/>
      <c r="G541" s="75"/>
      <c r="H541" s="183"/>
      <c r="I541" s="187"/>
      <c r="J541" s="182"/>
      <c r="K541" s="122"/>
      <c r="L541" s="185"/>
    </row>
    <row r="542" spans="1:12" ht="12.75">
      <c r="A542" s="356" t="s">
        <v>831</v>
      </c>
      <c r="B542" s="356"/>
      <c r="C542" s="201">
        <v>97</v>
      </c>
      <c r="D542" s="182">
        <v>369</v>
      </c>
      <c r="E542" s="182">
        <v>426076.69</v>
      </c>
      <c r="F542" s="182">
        <v>2168791</v>
      </c>
      <c r="G542" s="75"/>
      <c r="H542" s="183">
        <v>22.776309035</v>
      </c>
      <c r="I542" s="187">
        <v>17.75</v>
      </c>
      <c r="J542" s="182">
        <v>128317234</v>
      </c>
      <c r="K542" s="122"/>
      <c r="L542" s="185" t="s">
        <v>1225</v>
      </c>
    </row>
    <row r="543" spans="1:12" ht="12.75">
      <c r="A543" s="73"/>
      <c r="B543" s="73"/>
      <c r="C543" s="201"/>
      <c r="D543" s="182"/>
      <c r="E543" s="182"/>
      <c r="F543" s="182"/>
      <c r="G543" s="75"/>
      <c r="H543" s="183"/>
      <c r="I543" s="187"/>
      <c r="J543" s="182"/>
      <c r="K543" s="122"/>
      <c r="L543" s="185"/>
    </row>
    <row r="544" spans="1:12" ht="12.75">
      <c r="A544" s="73" t="s">
        <v>597</v>
      </c>
      <c r="B544" s="73"/>
      <c r="C544" s="201">
        <v>54</v>
      </c>
      <c r="D544" s="182">
        <v>25</v>
      </c>
      <c r="E544" s="182">
        <v>145314.48</v>
      </c>
      <c r="F544" s="182">
        <v>554092</v>
      </c>
      <c r="G544" s="75"/>
      <c r="H544" s="189">
        <v>15.47330428</v>
      </c>
      <c r="I544" s="212">
        <v>24.5</v>
      </c>
      <c r="J544" s="182">
        <v>63156344</v>
      </c>
      <c r="K544" s="122"/>
      <c r="L544" s="185" t="s">
        <v>1308</v>
      </c>
    </row>
    <row r="545" spans="1:12" ht="12.75">
      <c r="A545" s="186" t="s">
        <v>1068</v>
      </c>
      <c r="B545" s="73"/>
      <c r="C545" s="201">
        <v>54</v>
      </c>
      <c r="D545" s="182">
        <v>2</v>
      </c>
      <c r="E545" s="182">
        <v>122.38</v>
      </c>
      <c r="F545" s="182">
        <v>24025</v>
      </c>
      <c r="G545" s="75"/>
      <c r="H545" s="182" t="s">
        <v>70</v>
      </c>
      <c r="I545" s="212">
        <v>0.75</v>
      </c>
      <c r="J545" s="182">
        <v>0</v>
      </c>
      <c r="K545" s="122"/>
      <c r="L545" s="185" t="s">
        <v>1288</v>
      </c>
    </row>
    <row r="546" spans="1:12" ht="12.75">
      <c r="A546" s="186" t="s">
        <v>1069</v>
      </c>
      <c r="B546" s="73"/>
      <c r="C546" s="201">
        <v>54</v>
      </c>
      <c r="D546" s="182" t="s">
        <v>70</v>
      </c>
      <c r="E546" s="182" t="s">
        <v>70</v>
      </c>
      <c r="F546" s="182" t="s">
        <v>70</v>
      </c>
      <c r="G546" s="75"/>
      <c r="H546" s="182"/>
      <c r="I546" s="212" t="s">
        <v>70</v>
      </c>
      <c r="J546" s="182" t="s">
        <v>70</v>
      </c>
      <c r="K546" s="122"/>
      <c r="L546" s="185" t="s">
        <v>70</v>
      </c>
    </row>
    <row r="547" spans="1:12" ht="12.75">
      <c r="A547" s="73"/>
      <c r="B547" s="73"/>
      <c r="C547" s="201"/>
      <c r="D547" s="182"/>
      <c r="E547" s="182"/>
      <c r="F547" s="182"/>
      <c r="G547" s="75"/>
      <c r="H547" s="183"/>
      <c r="I547" s="194"/>
      <c r="J547" s="182"/>
      <c r="K547" s="122"/>
      <c r="L547" s="185"/>
    </row>
    <row r="548" spans="1:12" ht="12.75">
      <c r="A548" s="73" t="s">
        <v>215</v>
      </c>
      <c r="B548" s="73"/>
      <c r="C548" s="201" t="s">
        <v>106</v>
      </c>
      <c r="D548" s="182">
        <v>78</v>
      </c>
      <c r="E548" s="182">
        <v>1090470.02</v>
      </c>
      <c r="F548" s="182">
        <v>1083073</v>
      </c>
      <c r="G548" s="75"/>
      <c r="H548" s="183">
        <v>23.39307207</v>
      </c>
      <c r="I548" s="187">
        <v>103.5</v>
      </c>
      <c r="J548" s="182">
        <v>22602002</v>
      </c>
      <c r="K548" s="122"/>
      <c r="L548" s="185" t="s">
        <v>1237</v>
      </c>
    </row>
    <row r="549" spans="1:12" ht="12.75">
      <c r="A549" s="73"/>
      <c r="B549" s="73"/>
      <c r="C549" s="201"/>
      <c r="D549" s="182"/>
      <c r="E549" s="182"/>
      <c r="F549" s="182"/>
      <c r="G549" s="75"/>
      <c r="H549" s="183"/>
      <c r="I549" s="187"/>
      <c r="J549" s="182"/>
      <c r="K549" s="122"/>
      <c r="L549" s="185"/>
    </row>
    <row r="550" spans="1:12" s="231" customFormat="1" ht="27" customHeight="1">
      <c r="A550" s="19" t="s">
        <v>770</v>
      </c>
      <c r="B550" s="216"/>
      <c r="C550" s="201">
        <v>85</v>
      </c>
      <c r="D550" s="182">
        <v>50</v>
      </c>
      <c r="E550" s="182">
        <v>25927.15</v>
      </c>
      <c r="F550" s="182">
        <v>2319458</v>
      </c>
      <c r="G550" s="203"/>
      <c r="H550" s="189">
        <v>14.348127632875002</v>
      </c>
      <c r="I550" s="204">
        <v>1.0375</v>
      </c>
      <c r="J550" s="182">
        <v>1382952061</v>
      </c>
      <c r="K550" s="205"/>
      <c r="L550" s="185" t="s">
        <v>1323</v>
      </c>
    </row>
    <row r="551" spans="1:12" s="231" customFormat="1" ht="12.75">
      <c r="A551" s="232" t="s">
        <v>779</v>
      </c>
      <c r="B551" s="216"/>
      <c r="C551" s="201"/>
      <c r="D551" s="182"/>
      <c r="E551" s="182"/>
      <c r="F551" s="182"/>
      <c r="G551" s="203"/>
      <c r="H551" s="189"/>
      <c r="I551" s="204"/>
      <c r="J551" s="182"/>
      <c r="K551" s="205"/>
      <c r="L551" s="206"/>
    </row>
    <row r="552" spans="1:12" ht="12.75" customHeight="1">
      <c r="A552" s="18" t="s">
        <v>1037</v>
      </c>
      <c r="B552" s="73"/>
      <c r="C552" s="201">
        <v>87</v>
      </c>
      <c r="D552" s="182">
        <v>37</v>
      </c>
      <c r="E552" s="182">
        <v>400241.75</v>
      </c>
      <c r="F552" s="182">
        <v>1090517</v>
      </c>
      <c r="G552" s="75"/>
      <c r="H552" s="183">
        <v>13.3071615</v>
      </c>
      <c r="I552" s="187">
        <v>37.5</v>
      </c>
      <c r="J552" s="182">
        <v>35485764</v>
      </c>
      <c r="K552" s="122"/>
      <c r="L552" s="185" t="s">
        <v>1324</v>
      </c>
    </row>
    <row r="553" spans="1:12" ht="12.75" customHeight="1">
      <c r="A553" s="186" t="s">
        <v>1041</v>
      </c>
      <c r="B553" s="73"/>
      <c r="C553" s="201"/>
      <c r="D553" s="182"/>
      <c r="E553" s="182"/>
      <c r="F553" s="182"/>
      <c r="G553" s="75"/>
      <c r="H553" s="183"/>
      <c r="I553" s="194"/>
      <c r="J553" s="182"/>
      <c r="K553" s="122"/>
      <c r="L553" s="185"/>
    </row>
    <row r="554" spans="1:12" ht="12.75">
      <c r="A554" s="73" t="s">
        <v>991</v>
      </c>
      <c r="B554" s="73"/>
      <c r="C554" s="201">
        <v>58</v>
      </c>
      <c r="D554" s="182">
        <v>24</v>
      </c>
      <c r="E554" s="182">
        <v>251185.31</v>
      </c>
      <c r="F554" s="182">
        <v>252602</v>
      </c>
      <c r="G554" s="75"/>
      <c r="H554" s="183">
        <v>16.21919255</v>
      </c>
      <c r="I554" s="187">
        <v>93.5</v>
      </c>
      <c r="J554" s="182">
        <v>17346730</v>
      </c>
      <c r="K554" s="122"/>
      <c r="L554" s="185" t="s">
        <v>1325</v>
      </c>
    </row>
    <row r="555" spans="1:12" ht="12.75">
      <c r="A555" s="73"/>
      <c r="B555" s="73"/>
      <c r="C555" s="201"/>
      <c r="D555" s="182"/>
      <c r="E555" s="182"/>
      <c r="F555" s="182"/>
      <c r="G555" s="75"/>
      <c r="H555" s="183"/>
      <c r="I555" s="187"/>
      <c r="J555" s="182"/>
      <c r="K555" s="122"/>
      <c r="L555" s="185"/>
    </row>
    <row r="556" spans="1:12" ht="12.75">
      <c r="A556" s="73" t="s">
        <v>930</v>
      </c>
      <c r="B556" s="73"/>
      <c r="C556" s="201">
        <v>97</v>
      </c>
      <c r="D556" s="182">
        <v>74</v>
      </c>
      <c r="E556" s="182">
        <v>140460.95</v>
      </c>
      <c r="F556" s="182">
        <v>1601342</v>
      </c>
      <c r="G556" s="75"/>
      <c r="H556" s="189">
        <v>6.4005</v>
      </c>
      <c r="I556" s="204">
        <v>8.5</v>
      </c>
      <c r="J556" s="182">
        <v>75300000</v>
      </c>
      <c r="K556" s="122"/>
      <c r="L556" s="185" t="s">
        <v>1221</v>
      </c>
    </row>
    <row r="557" spans="1:12" s="196" customFormat="1" ht="12.75">
      <c r="A557" s="186" t="s">
        <v>471</v>
      </c>
      <c r="B557" s="73"/>
      <c r="C557" s="201"/>
      <c r="D557" s="182"/>
      <c r="E557" s="182"/>
      <c r="F557" s="182"/>
      <c r="G557" s="75"/>
      <c r="H557" s="183"/>
      <c r="I557" s="194"/>
      <c r="J557" s="182"/>
      <c r="K557" s="122"/>
      <c r="L557" s="185"/>
    </row>
    <row r="558" spans="1:12" ht="24">
      <c r="A558" s="73" t="s">
        <v>569</v>
      </c>
      <c r="B558" s="73"/>
      <c r="C558" s="201">
        <v>87</v>
      </c>
      <c r="D558" s="182">
        <v>18</v>
      </c>
      <c r="E558" s="182">
        <v>18647.21</v>
      </c>
      <c r="F558" s="182">
        <v>48791</v>
      </c>
      <c r="G558" s="75"/>
      <c r="H558" s="183">
        <v>24.1869</v>
      </c>
      <c r="I558" s="187">
        <v>37</v>
      </c>
      <c r="J558" s="182">
        <v>65370000</v>
      </c>
      <c r="K558" s="122"/>
      <c r="L558" s="185" t="s">
        <v>1326</v>
      </c>
    </row>
    <row r="559" spans="1:12" ht="12.75">
      <c r="A559" s="73"/>
      <c r="B559" s="73"/>
      <c r="C559" s="201"/>
      <c r="D559" s="182"/>
      <c r="E559" s="182"/>
      <c r="F559" s="182"/>
      <c r="G559" s="75"/>
      <c r="H559" s="183"/>
      <c r="I559" s="187"/>
      <c r="J559" s="182"/>
      <c r="K559" s="122"/>
      <c r="L559" s="185"/>
    </row>
    <row r="560" spans="1:12" ht="24.75" customHeight="1">
      <c r="A560" s="73" t="s">
        <v>609</v>
      </c>
      <c r="B560" s="73"/>
      <c r="C560" s="201">
        <v>54</v>
      </c>
      <c r="D560" s="182">
        <v>56</v>
      </c>
      <c r="E560" s="182">
        <v>865525.62</v>
      </c>
      <c r="F560" s="182">
        <v>421300</v>
      </c>
      <c r="G560" s="75"/>
      <c r="H560" s="183">
        <v>102.785881875</v>
      </c>
      <c r="I560" s="187">
        <v>187.5</v>
      </c>
      <c r="J560" s="182">
        <v>54819137</v>
      </c>
      <c r="K560" s="122"/>
      <c r="L560" s="185" t="s">
        <v>25</v>
      </c>
    </row>
    <row r="561" spans="1:12" ht="12.75">
      <c r="A561" s="186" t="s">
        <v>610</v>
      </c>
      <c r="B561" s="73"/>
      <c r="C561" s="201"/>
      <c r="D561" s="182"/>
      <c r="E561" s="182"/>
      <c r="F561" s="182"/>
      <c r="G561" s="75"/>
      <c r="H561" s="198"/>
      <c r="I561" s="233"/>
      <c r="J561" s="182"/>
      <c r="K561" s="122"/>
      <c r="L561" s="185"/>
    </row>
    <row r="562" spans="1:12" ht="12.75">
      <c r="A562" s="73" t="s">
        <v>854</v>
      </c>
      <c r="B562" s="73"/>
      <c r="C562" s="201">
        <v>51</v>
      </c>
      <c r="D562" s="182">
        <v>1</v>
      </c>
      <c r="E562" s="182">
        <v>4500</v>
      </c>
      <c r="F562" s="182">
        <v>50000</v>
      </c>
      <c r="G562" s="75"/>
      <c r="H562" s="183">
        <v>1.09375</v>
      </c>
      <c r="I562" s="187">
        <v>8.75</v>
      </c>
      <c r="J562" s="182">
        <v>12500000</v>
      </c>
      <c r="K562" s="122"/>
      <c r="L562" s="185" t="s">
        <v>1214</v>
      </c>
    </row>
    <row r="563" spans="1:12" ht="12.75">
      <c r="A563" s="186"/>
      <c r="B563" s="73"/>
      <c r="C563" s="201"/>
      <c r="D563" s="182"/>
      <c r="E563" s="182"/>
      <c r="F563" s="182"/>
      <c r="G563" s="75"/>
      <c r="H563" s="183"/>
      <c r="I563" s="187"/>
      <c r="J563" s="182"/>
      <c r="K563" s="122"/>
      <c r="L563" s="185"/>
    </row>
    <row r="564" spans="1:12" ht="27" customHeight="1">
      <c r="A564" s="356" t="s">
        <v>919</v>
      </c>
      <c r="B564" s="356"/>
      <c r="C564" s="201">
        <v>25</v>
      </c>
      <c r="D564" s="182">
        <v>14</v>
      </c>
      <c r="E564" s="182">
        <v>155000.27</v>
      </c>
      <c r="F564" s="182">
        <v>127133</v>
      </c>
      <c r="G564" s="75"/>
      <c r="H564" s="183">
        <v>48.02966685</v>
      </c>
      <c r="I564" s="187">
        <v>121.5</v>
      </c>
      <c r="J564" s="182">
        <v>39530590</v>
      </c>
      <c r="K564" s="122"/>
      <c r="L564" s="185" t="s">
        <v>1211</v>
      </c>
    </row>
    <row r="565" spans="1:12" ht="12.75">
      <c r="A565" s="186"/>
      <c r="B565" s="73"/>
      <c r="C565" s="201"/>
      <c r="D565" s="182"/>
      <c r="E565" s="182"/>
      <c r="F565" s="182"/>
      <c r="G565" s="75"/>
      <c r="H565" s="183"/>
      <c r="I565" s="187"/>
      <c r="J565" s="182"/>
      <c r="K565" s="122"/>
      <c r="L565" s="185"/>
    </row>
    <row r="566" spans="1:12" ht="27" customHeight="1">
      <c r="A566" s="73" t="s">
        <v>656</v>
      </c>
      <c r="B566" s="73"/>
      <c r="C566" s="201">
        <v>97</v>
      </c>
      <c r="D566" s="182">
        <v>280</v>
      </c>
      <c r="E566" s="182">
        <v>8909820.88</v>
      </c>
      <c r="F566" s="182">
        <v>2695447</v>
      </c>
      <c r="G566" s="75"/>
      <c r="H566" s="183">
        <v>397.04186425</v>
      </c>
      <c r="I566" s="204">
        <v>287.5</v>
      </c>
      <c r="J566" s="182">
        <v>138101518</v>
      </c>
      <c r="K566" s="122"/>
      <c r="L566" s="185" t="s">
        <v>1327</v>
      </c>
    </row>
    <row r="567" spans="1:12" ht="12.75">
      <c r="A567" s="73"/>
      <c r="B567" s="73"/>
      <c r="C567" s="201"/>
      <c r="D567" s="182"/>
      <c r="E567" s="182"/>
      <c r="F567" s="182"/>
      <c r="G567" s="75"/>
      <c r="H567" s="183"/>
      <c r="I567" s="187"/>
      <c r="J567" s="207"/>
      <c r="K567" s="122"/>
      <c r="L567" s="185"/>
    </row>
    <row r="568" spans="1:12" ht="12.75">
      <c r="A568" s="73" t="s">
        <v>1033</v>
      </c>
      <c r="B568" s="73"/>
      <c r="C568" s="201" t="s">
        <v>109</v>
      </c>
      <c r="D568" s="182">
        <v>23</v>
      </c>
      <c r="E568" s="182">
        <v>44078.4</v>
      </c>
      <c r="F568" s="182">
        <v>92624</v>
      </c>
      <c r="G568" s="75"/>
      <c r="H568" s="183">
        <v>2.084232535</v>
      </c>
      <c r="I568" s="204">
        <v>38.5</v>
      </c>
      <c r="J568" s="182">
        <v>5413591</v>
      </c>
      <c r="K568" s="122"/>
      <c r="L568" s="185" t="s">
        <v>1251</v>
      </c>
    </row>
    <row r="569" spans="1:12" ht="12.75">
      <c r="A569" s="186"/>
      <c r="B569" s="73"/>
      <c r="C569" s="201"/>
      <c r="D569" s="182"/>
      <c r="E569" s="182"/>
      <c r="F569" s="182"/>
      <c r="G569" s="75"/>
      <c r="H569" s="183"/>
      <c r="I569" s="187"/>
      <c r="J569" s="182"/>
      <c r="K569" s="122"/>
      <c r="L569" s="185"/>
    </row>
    <row r="570" spans="1:12" ht="24">
      <c r="A570" s="356" t="s">
        <v>216</v>
      </c>
      <c r="B570" s="356"/>
      <c r="C570" s="201" t="s">
        <v>103</v>
      </c>
      <c r="D570" s="182">
        <v>83</v>
      </c>
      <c r="E570" s="182">
        <v>630635.58</v>
      </c>
      <c r="F570" s="182">
        <v>2832368</v>
      </c>
      <c r="G570" s="75"/>
      <c r="H570" s="183">
        <v>12.330504225</v>
      </c>
      <c r="I570" s="187">
        <v>19.5</v>
      </c>
      <c r="J570" s="182">
        <v>63233355</v>
      </c>
      <c r="K570" s="122"/>
      <c r="L570" s="185" t="s">
        <v>1328</v>
      </c>
    </row>
    <row r="571" spans="1:12" ht="12.75">
      <c r="A571" s="73"/>
      <c r="B571" s="73"/>
      <c r="C571" s="201"/>
      <c r="D571" s="182"/>
      <c r="E571" s="182"/>
      <c r="F571" s="182"/>
      <c r="G571" s="75"/>
      <c r="H571" s="183"/>
      <c r="I571" s="187"/>
      <c r="J571" s="182"/>
      <c r="K571" s="122"/>
      <c r="L571" s="185"/>
    </row>
    <row r="572" spans="1:12" ht="12.75">
      <c r="A572" s="73" t="s">
        <v>987</v>
      </c>
      <c r="B572" s="73"/>
      <c r="C572" s="201">
        <v>67</v>
      </c>
      <c r="D572" s="182">
        <v>44</v>
      </c>
      <c r="E572" s="182">
        <v>58376.25</v>
      </c>
      <c r="F572" s="182">
        <v>1249882</v>
      </c>
      <c r="G572" s="75"/>
      <c r="H572" s="183">
        <v>16.6352752875</v>
      </c>
      <c r="I572" s="187">
        <v>3.75</v>
      </c>
      <c r="J572" s="182">
        <v>443607341</v>
      </c>
      <c r="K572" s="122"/>
      <c r="L572" s="185" t="s">
        <v>1250</v>
      </c>
    </row>
    <row r="573" spans="1:12" ht="12.75">
      <c r="A573" s="186" t="s">
        <v>988</v>
      </c>
      <c r="B573" s="73"/>
      <c r="C573" s="201"/>
      <c r="D573" s="182"/>
      <c r="E573" s="182"/>
      <c r="F573" s="182"/>
      <c r="G573" s="75"/>
      <c r="H573" s="183"/>
      <c r="I573" s="213"/>
      <c r="J573" s="182"/>
      <c r="K573" s="122"/>
      <c r="L573" s="185"/>
    </row>
    <row r="574" spans="1:12" ht="12.75">
      <c r="A574" s="73" t="s">
        <v>634</v>
      </c>
      <c r="B574" s="73"/>
      <c r="C574" s="201" t="s">
        <v>109</v>
      </c>
      <c r="D574" s="182">
        <v>117</v>
      </c>
      <c r="E574" s="182">
        <v>2225153.56</v>
      </c>
      <c r="F574" s="182">
        <v>997046</v>
      </c>
      <c r="G574" s="75"/>
      <c r="H574" s="183">
        <v>99.938215125</v>
      </c>
      <c r="I574" s="187">
        <v>202.5</v>
      </c>
      <c r="J574" s="182">
        <v>49352205</v>
      </c>
      <c r="K574" s="122"/>
      <c r="L574" s="185" t="s">
        <v>1256</v>
      </c>
    </row>
    <row r="575" spans="1:12" ht="12.75">
      <c r="A575" s="73"/>
      <c r="B575" s="73"/>
      <c r="C575" s="201"/>
      <c r="D575" s="182"/>
      <c r="E575" s="182"/>
      <c r="F575" s="182"/>
      <c r="G575" s="75"/>
      <c r="H575" s="183"/>
      <c r="I575" s="194"/>
      <c r="J575" s="182"/>
      <c r="K575" s="122"/>
      <c r="L575" s="185"/>
    </row>
    <row r="576" spans="1:12" s="231" customFormat="1" ht="12.75">
      <c r="A576" s="216" t="s">
        <v>983</v>
      </c>
      <c r="B576" s="216"/>
      <c r="C576" s="201">
        <v>97</v>
      </c>
      <c r="D576" s="182">
        <v>6</v>
      </c>
      <c r="E576" s="182">
        <v>12708.75</v>
      </c>
      <c r="F576" s="182">
        <v>830100</v>
      </c>
      <c r="G576" s="203"/>
      <c r="H576" s="189">
        <v>3.2256084175</v>
      </c>
      <c r="I576" s="204">
        <v>1.75</v>
      </c>
      <c r="J576" s="182">
        <v>184320481</v>
      </c>
      <c r="K576" s="205"/>
      <c r="L576" s="206" t="s">
        <v>1279</v>
      </c>
    </row>
    <row r="577" spans="1:12" ht="12.75">
      <c r="A577" s="186" t="s">
        <v>984</v>
      </c>
      <c r="B577" s="73"/>
      <c r="C577" s="201"/>
      <c r="D577" s="182"/>
      <c r="E577" s="182"/>
      <c r="F577" s="182"/>
      <c r="G577" s="75"/>
      <c r="H577" s="183"/>
      <c r="I577" s="187"/>
      <c r="J577" s="182"/>
      <c r="K577" s="122"/>
      <c r="L577" s="185"/>
    </row>
    <row r="578" spans="1:12" ht="12.75">
      <c r="A578" s="73" t="s">
        <v>846</v>
      </c>
      <c r="B578" s="73"/>
      <c r="C578" s="201">
        <v>97</v>
      </c>
      <c r="D578" s="182">
        <v>86</v>
      </c>
      <c r="E578" s="182">
        <v>112845.25</v>
      </c>
      <c r="F578" s="182">
        <v>147552</v>
      </c>
      <c r="G578" s="75"/>
      <c r="H578" s="183">
        <v>10.225303125</v>
      </c>
      <c r="I578" s="204">
        <v>62.5</v>
      </c>
      <c r="J578" s="182">
        <v>16360485</v>
      </c>
      <c r="K578" s="122"/>
      <c r="L578" s="185" t="s">
        <v>1329</v>
      </c>
    </row>
    <row r="579" spans="1:12" ht="12.75">
      <c r="A579" s="73"/>
      <c r="B579" s="73"/>
      <c r="C579" s="201"/>
      <c r="D579" s="182"/>
      <c r="E579" s="182"/>
      <c r="F579" s="182"/>
      <c r="G579" s="75"/>
      <c r="H579" s="183"/>
      <c r="I579" s="187"/>
      <c r="J579" s="207"/>
      <c r="K579" s="122"/>
      <c r="L579" s="185"/>
    </row>
    <row r="580" spans="1:12" ht="12.75">
      <c r="A580" s="73" t="s">
        <v>706</v>
      </c>
      <c r="B580" s="73"/>
      <c r="C580" s="201">
        <v>97</v>
      </c>
      <c r="D580" s="182">
        <v>21</v>
      </c>
      <c r="E580" s="182">
        <v>209700.35</v>
      </c>
      <c r="F580" s="182">
        <v>188546</v>
      </c>
      <c r="G580" s="75"/>
      <c r="H580" s="183">
        <v>26.7942974</v>
      </c>
      <c r="I580" s="187">
        <v>111.5</v>
      </c>
      <c r="J580" s="182">
        <v>24030760</v>
      </c>
      <c r="K580" s="122"/>
      <c r="L580" s="185" t="s">
        <v>1211</v>
      </c>
    </row>
    <row r="581" spans="1:12" ht="12.75">
      <c r="A581" s="186"/>
      <c r="B581" s="73"/>
      <c r="C581" s="201"/>
      <c r="D581" s="182"/>
      <c r="E581" s="182"/>
      <c r="F581" s="182"/>
      <c r="G581" s="75"/>
      <c r="H581" s="183"/>
      <c r="I581" s="187"/>
      <c r="J581" s="182"/>
      <c r="K581" s="122"/>
      <c r="L581" s="185"/>
    </row>
    <row r="582" spans="1:12" ht="12.75">
      <c r="A582" s="73" t="s">
        <v>217</v>
      </c>
      <c r="B582" s="73"/>
      <c r="C582" s="201" t="s">
        <v>106</v>
      </c>
      <c r="D582" s="182">
        <v>75</v>
      </c>
      <c r="E582" s="182">
        <v>1521483.87</v>
      </c>
      <c r="F582" s="182">
        <v>408049</v>
      </c>
      <c r="G582" s="75"/>
      <c r="H582" s="183">
        <v>90.53730142</v>
      </c>
      <c r="I582" s="187">
        <v>358</v>
      </c>
      <c r="J582" s="182">
        <v>25289749</v>
      </c>
      <c r="K582" s="122"/>
      <c r="L582" s="185" t="s">
        <v>1257</v>
      </c>
    </row>
    <row r="583" spans="1:12" ht="12.75">
      <c r="A583" s="73"/>
      <c r="B583" s="73"/>
      <c r="C583" s="201"/>
      <c r="D583" s="182"/>
      <c r="E583" s="182"/>
      <c r="F583" s="182"/>
      <c r="G583" s="75"/>
      <c r="H583" s="183"/>
      <c r="I583" s="187"/>
      <c r="J583" s="182"/>
      <c r="K583" s="122"/>
      <c r="L583" s="185"/>
    </row>
    <row r="584" spans="1:12" ht="12.75">
      <c r="A584" s="73" t="s">
        <v>218</v>
      </c>
      <c r="B584" s="73"/>
      <c r="C584" s="201">
        <v>43</v>
      </c>
      <c r="D584" s="182">
        <v>260</v>
      </c>
      <c r="E584" s="182">
        <v>1130168.79</v>
      </c>
      <c r="F584" s="182">
        <v>307590</v>
      </c>
      <c r="G584" s="75"/>
      <c r="H584" s="183">
        <v>26.0186333</v>
      </c>
      <c r="I584" s="187">
        <v>372.5</v>
      </c>
      <c r="J584" s="182">
        <v>6984868</v>
      </c>
      <c r="K584" s="122"/>
      <c r="L584" s="185" t="s">
        <v>1212</v>
      </c>
    </row>
    <row r="585" spans="1:12" ht="12.75">
      <c r="A585" s="73"/>
      <c r="B585" s="73"/>
      <c r="C585" s="201"/>
      <c r="D585" s="182"/>
      <c r="E585" s="182"/>
      <c r="F585" s="182"/>
      <c r="G585" s="75"/>
      <c r="H585" s="198"/>
      <c r="I585" s="187"/>
      <c r="J585" s="182"/>
      <c r="K585" s="122"/>
      <c r="L585" s="185"/>
    </row>
    <row r="586" spans="1:12" ht="12.75">
      <c r="A586" s="73" t="s">
        <v>219</v>
      </c>
      <c r="B586" s="73"/>
      <c r="C586" s="201">
        <v>87</v>
      </c>
      <c r="D586" s="182">
        <v>73</v>
      </c>
      <c r="E586" s="182">
        <v>332420.68</v>
      </c>
      <c r="F586" s="182">
        <v>12113684</v>
      </c>
      <c r="G586" s="75"/>
      <c r="H586" s="183">
        <v>1.8045</v>
      </c>
      <c r="I586" s="187">
        <v>3</v>
      </c>
      <c r="J586" s="182">
        <v>60150000</v>
      </c>
      <c r="K586" s="122"/>
      <c r="L586" s="185" t="s">
        <v>1221</v>
      </c>
    </row>
    <row r="587" spans="1:12" ht="12.75" customHeight="1">
      <c r="A587" s="186"/>
      <c r="B587" s="73"/>
      <c r="C587" s="201"/>
      <c r="D587" s="182"/>
      <c r="E587" s="182"/>
      <c r="F587" s="182"/>
      <c r="G587" s="75"/>
      <c r="H587" s="183"/>
      <c r="I587" s="194"/>
      <c r="J587" s="182"/>
      <c r="K587" s="122"/>
      <c r="L587" s="185"/>
    </row>
    <row r="588" spans="1:12" ht="12.75">
      <c r="A588" s="73" t="s">
        <v>220</v>
      </c>
      <c r="B588" s="73"/>
      <c r="C588" s="201" t="s">
        <v>150</v>
      </c>
      <c r="D588" s="182">
        <v>34</v>
      </c>
      <c r="E588" s="182">
        <v>270573.26</v>
      </c>
      <c r="F588" s="182">
        <v>80506</v>
      </c>
      <c r="G588" s="75"/>
      <c r="H588" s="183">
        <v>134.3944503</v>
      </c>
      <c r="I588" s="187">
        <v>330</v>
      </c>
      <c r="J588" s="182">
        <v>40725591</v>
      </c>
      <c r="K588" s="122"/>
      <c r="L588" s="185" t="s">
        <v>1330</v>
      </c>
    </row>
    <row r="589" spans="1:12" ht="12.75">
      <c r="A589" s="73"/>
      <c r="B589" s="73"/>
      <c r="C589" s="201"/>
      <c r="D589" s="182"/>
      <c r="E589" s="182"/>
      <c r="F589" s="182"/>
      <c r="G589" s="75"/>
      <c r="H589" s="183"/>
      <c r="I589" s="187"/>
      <c r="J589" s="182"/>
      <c r="K589" s="122"/>
      <c r="L589" s="185"/>
    </row>
    <row r="590" spans="1:12" ht="12.75">
      <c r="A590" s="188" t="s">
        <v>586</v>
      </c>
      <c r="B590" s="188"/>
      <c r="C590" s="201">
        <v>97</v>
      </c>
      <c r="D590" s="182">
        <v>2</v>
      </c>
      <c r="E590" s="182">
        <v>101719.99</v>
      </c>
      <c r="F590" s="182">
        <v>2864727</v>
      </c>
      <c r="G590" s="75"/>
      <c r="H590" s="183">
        <v>2.486407545</v>
      </c>
      <c r="I590" s="187">
        <v>4.75</v>
      </c>
      <c r="J590" s="182">
        <v>52345422</v>
      </c>
      <c r="K590" s="122"/>
      <c r="L590" s="185" t="s">
        <v>1331</v>
      </c>
    </row>
    <row r="591" spans="1:12" ht="12.75">
      <c r="A591" s="188"/>
      <c r="B591" s="188"/>
      <c r="C591" s="201"/>
      <c r="D591" s="182"/>
      <c r="E591" s="182"/>
      <c r="F591" s="182"/>
      <c r="G591" s="75"/>
      <c r="H591" s="183"/>
      <c r="I591" s="187"/>
      <c r="J591" s="182"/>
      <c r="K591" s="122"/>
      <c r="L591" s="185"/>
    </row>
    <row r="592" spans="1:12" ht="12.75">
      <c r="A592" s="188" t="s">
        <v>1014</v>
      </c>
      <c r="B592" s="188"/>
      <c r="C592" s="201">
        <v>85</v>
      </c>
      <c r="D592" s="182">
        <v>3</v>
      </c>
      <c r="E592" s="182">
        <v>5893.85</v>
      </c>
      <c r="F592" s="182">
        <v>10657</v>
      </c>
      <c r="G592" s="75"/>
      <c r="H592" s="198" t="s">
        <v>70</v>
      </c>
      <c r="I592" s="187" t="s">
        <v>70</v>
      </c>
      <c r="J592" s="182">
        <v>3300000</v>
      </c>
      <c r="K592" s="122"/>
      <c r="L592" s="185" t="s">
        <v>1214</v>
      </c>
    </row>
    <row r="593" spans="1:12" ht="12.75">
      <c r="A593" s="186" t="s">
        <v>1015</v>
      </c>
      <c r="B593" s="73"/>
      <c r="C593" s="201"/>
      <c r="D593" s="182"/>
      <c r="E593" s="182"/>
      <c r="F593" s="182"/>
      <c r="G593" s="75"/>
      <c r="H593" s="183"/>
      <c r="I593" s="187"/>
      <c r="J593" s="182"/>
      <c r="K593" s="122"/>
      <c r="L593" s="185"/>
    </row>
    <row r="594" spans="1:12" ht="12.75">
      <c r="A594" s="73" t="s">
        <v>761</v>
      </c>
      <c r="B594" s="73"/>
      <c r="C594" s="201">
        <v>87</v>
      </c>
      <c r="D594" s="182">
        <v>12</v>
      </c>
      <c r="E594" s="182">
        <v>37762.5</v>
      </c>
      <c r="F594" s="182">
        <v>408600</v>
      </c>
      <c r="G594" s="75"/>
      <c r="H594" s="189">
        <v>10.4484413425</v>
      </c>
      <c r="I594" s="204">
        <v>9.75</v>
      </c>
      <c r="J594" s="182">
        <v>79406847</v>
      </c>
      <c r="K594" s="122"/>
      <c r="L594" s="185" t="s">
        <v>1332</v>
      </c>
    </row>
    <row r="595" spans="1:12" ht="12.75">
      <c r="A595" s="186" t="s">
        <v>762</v>
      </c>
      <c r="B595" s="73"/>
      <c r="C595" s="201">
        <v>87</v>
      </c>
      <c r="D595" s="182" t="s">
        <v>70</v>
      </c>
      <c r="E595" s="182" t="s">
        <v>70</v>
      </c>
      <c r="F595" s="182" t="s">
        <v>70</v>
      </c>
      <c r="G595" s="75"/>
      <c r="H595" s="202" t="s">
        <v>70</v>
      </c>
      <c r="I595" s="204">
        <v>17.5</v>
      </c>
      <c r="J595" s="182">
        <v>6000000</v>
      </c>
      <c r="K595" s="122"/>
      <c r="L595" s="185" t="s">
        <v>1274</v>
      </c>
    </row>
    <row r="596" spans="1:12" ht="12.75">
      <c r="A596" s="186" t="s">
        <v>763</v>
      </c>
      <c r="B596" s="73"/>
      <c r="C596" s="201">
        <v>87</v>
      </c>
      <c r="D596" s="182" t="s">
        <v>70</v>
      </c>
      <c r="E596" s="182" t="s">
        <v>70</v>
      </c>
      <c r="F596" s="182" t="s">
        <v>70</v>
      </c>
      <c r="G596" s="75"/>
      <c r="H596" s="202" t="s">
        <v>70</v>
      </c>
      <c r="I596" s="204">
        <v>16</v>
      </c>
      <c r="J596" s="182">
        <v>10351711</v>
      </c>
      <c r="K596" s="122"/>
      <c r="L596" s="185" t="s">
        <v>1274</v>
      </c>
    </row>
    <row r="597" spans="1:12" ht="12.75">
      <c r="A597" s="186"/>
      <c r="B597" s="73"/>
      <c r="C597" s="201"/>
      <c r="D597" s="182"/>
      <c r="E597" s="182"/>
      <c r="F597" s="182"/>
      <c r="G597" s="75"/>
      <c r="H597" s="202"/>
      <c r="I597" s="204"/>
      <c r="J597" s="182"/>
      <c r="K597" s="122"/>
      <c r="L597" s="185"/>
    </row>
    <row r="598" spans="1:12" ht="12.75">
      <c r="A598" s="188" t="s">
        <v>589</v>
      </c>
      <c r="B598" s="188"/>
      <c r="C598" s="201">
        <v>52</v>
      </c>
      <c r="D598" s="182">
        <v>13</v>
      </c>
      <c r="E598" s="182">
        <v>29649.48</v>
      </c>
      <c r="F598" s="182">
        <v>186335</v>
      </c>
      <c r="G598" s="75"/>
      <c r="H598" s="183">
        <v>1.80344205</v>
      </c>
      <c r="I598" s="187">
        <v>13.5</v>
      </c>
      <c r="J598" s="182">
        <v>13358830</v>
      </c>
      <c r="K598" s="122"/>
      <c r="L598" s="185" t="s">
        <v>1279</v>
      </c>
    </row>
    <row r="599" spans="1:12" ht="12.75" customHeight="1">
      <c r="A599" s="186" t="s">
        <v>590</v>
      </c>
      <c r="B599" s="73"/>
      <c r="C599" s="201"/>
      <c r="D599" s="182"/>
      <c r="E599" s="182"/>
      <c r="F599" s="182"/>
      <c r="G599" s="75"/>
      <c r="H599" s="183"/>
      <c r="I599" s="187"/>
      <c r="J599" s="182"/>
      <c r="K599" s="122"/>
      <c r="L599" s="185"/>
    </row>
    <row r="600" spans="1:12" ht="12.75">
      <c r="A600" s="188" t="s">
        <v>538</v>
      </c>
      <c r="B600" s="188"/>
      <c r="C600" s="201">
        <v>58</v>
      </c>
      <c r="D600" s="182">
        <v>25</v>
      </c>
      <c r="E600" s="182">
        <v>268261.88</v>
      </c>
      <c r="F600" s="182">
        <v>427331</v>
      </c>
      <c r="G600" s="75"/>
      <c r="H600" s="183">
        <v>41.550022945</v>
      </c>
      <c r="I600" s="187">
        <v>63.5</v>
      </c>
      <c r="J600" s="182">
        <v>65433107</v>
      </c>
      <c r="K600" s="122"/>
      <c r="L600" s="185" t="s">
        <v>1237</v>
      </c>
    </row>
    <row r="601" spans="1:12" ht="12.75">
      <c r="A601" s="73"/>
      <c r="B601" s="73"/>
      <c r="C601" s="201"/>
      <c r="D601" s="182"/>
      <c r="E601" s="182"/>
      <c r="F601" s="182"/>
      <c r="G601" s="75"/>
      <c r="H601" s="183"/>
      <c r="I601" s="187"/>
      <c r="J601" s="182"/>
      <c r="K601" s="122"/>
      <c r="L601" s="185"/>
    </row>
    <row r="602" spans="1:12" ht="12.75">
      <c r="A602" s="188" t="s">
        <v>602</v>
      </c>
      <c r="B602" s="188"/>
      <c r="C602" s="201">
        <v>53</v>
      </c>
      <c r="D602" s="182">
        <v>74</v>
      </c>
      <c r="E602" s="182">
        <v>348222.51</v>
      </c>
      <c r="F602" s="182">
        <v>196671</v>
      </c>
      <c r="G602" s="75"/>
      <c r="H602" s="183">
        <v>36.112078575</v>
      </c>
      <c r="I602" s="187">
        <v>177.5</v>
      </c>
      <c r="J602" s="182">
        <v>20344833</v>
      </c>
      <c r="K602" s="122"/>
      <c r="L602" s="185" t="s">
        <v>1291</v>
      </c>
    </row>
    <row r="603" spans="1:12" ht="12.75" customHeight="1">
      <c r="A603" s="73"/>
      <c r="B603" s="73"/>
      <c r="C603" s="201"/>
      <c r="D603" s="182"/>
      <c r="E603" s="182"/>
      <c r="F603" s="182"/>
      <c r="G603" s="75"/>
      <c r="H603" s="183"/>
      <c r="I603" s="187"/>
      <c r="J603" s="182"/>
      <c r="K603" s="122"/>
      <c r="L603" s="185"/>
    </row>
    <row r="604" spans="1:12" ht="12.75">
      <c r="A604" s="188" t="s">
        <v>574</v>
      </c>
      <c r="B604" s="188"/>
      <c r="C604" s="201">
        <v>97</v>
      </c>
      <c r="D604" s="182">
        <v>31</v>
      </c>
      <c r="E604" s="182">
        <v>32537.45</v>
      </c>
      <c r="F604" s="182">
        <v>131242</v>
      </c>
      <c r="G604" s="75"/>
      <c r="H604" s="183">
        <v>13.181286405</v>
      </c>
      <c r="I604" s="187">
        <v>24.5</v>
      </c>
      <c r="J604" s="182">
        <v>53801169</v>
      </c>
      <c r="K604" s="122"/>
      <c r="L604" s="185" t="s">
        <v>1250</v>
      </c>
    </row>
    <row r="605" spans="1:12" ht="12.75" customHeight="1">
      <c r="A605" s="73"/>
      <c r="B605" s="73"/>
      <c r="C605" s="201"/>
      <c r="D605" s="182"/>
      <c r="E605" s="182"/>
      <c r="F605" s="182"/>
      <c r="G605" s="75"/>
      <c r="H605" s="183"/>
      <c r="I605" s="187"/>
      <c r="J605" s="182"/>
      <c r="K605" s="122"/>
      <c r="L605" s="185"/>
    </row>
    <row r="606" spans="1:12" ht="24">
      <c r="A606" s="188" t="s">
        <v>852</v>
      </c>
      <c r="B606" s="188"/>
      <c r="C606" s="201">
        <v>87</v>
      </c>
      <c r="D606" s="182">
        <v>22</v>
      </c>
      <c r="E606" s="182">
        <v>25971.07</v>
      </c>
      <c r="F606" s="182">
        <v>116275</v>
      </c>
      <c r="G606" s="75"/>
      <c r="H606" s="183">
        <v>24.6982428</v>
      </c>
      <c r="I606" s="187">
        <v>22.5</v>
      </c>
      <c r="J606" s="182">
        <v>109769968</v>
      </c>
      <c r="K606" s="122"/>
      <c r="L606" s="185" t="s">
        <v>1333</v>
      </c>
    </row>
    <row r="607" spans="1:12" ht="12.75" customHeight="1">
      <c r="A607" s="73"/>
      <c r="B607" s="73"/>
      <c r="C607" s="201"/>
      <c r="D607" s="182"/>
      <c r="E607" s="182"/>
      <c r="F607" s="182"/>
      <c r="G607" s="75"/>
      <c r="H607" s="183"/>
      <c r="I607" s="187"/>
      <c r="J607" s="182"/>
      <c r="K607" s="122"/>
      <c r="L607" s="185"/>
    </row>
    <row r="608" spans="1:12" ht="12.75">
      <c r="A608" s="188" t="s">
        <v>701</v>
      </c>
      <c r="B608" s="188"/>
      <c r="C608" s="201">
        <v>97</v>
      </c>
      <c r="D608" s="182">
        <v>48</v>
      </c>
      <c r="E608" s="182">
        <v>645377.24</v>
      </c>
      <c r="F608" s="182">
        <v>4703556</v>
      </c>
      <c r="G608" s="75"/>
      <c r="H608" s="183">
        <v>13.9928313</v>
      </c>
      <c r="I608" s="187">
        <v>17.5</v>
      </c>
      <c r="J608" s="182">
        <v>79959036</v>
      </c>
      <c r="K608" s="122"/>
      <c r="L608" s="185" t="s">
        <v>1211</v>
      </c>
    </row>
    <row r="609" spans="1:12" ht="12.75" customHeight="1">
      <c r="A609" s="73"/>
      <c r="B609" s="73"/>
      <c r="C609" s="201"/>
      <c r="D609" s="182"/>
      <c r="E609" s="182"/>
      <c r="F609" s="182"/>
      <c r="G609" s="75"/>
      <c r="H609" s="183"/>
      <c r="I609" s="187"/>
      <c r="J609" s="182"/>
      <c r="K609" s="122"/>
      <c r="L609" s="185"/>
    </row>
    <row r="610" spans="1:12" ht="12.75">
      <c r="A610" s="188" t="s">
        <v>760</v>
      </c>
      <c r="B610" s="188"/>
      <c r="C610" s="201">
        <v>59</v>
      </c>
      <c r="D610" s="182">
        <v>140</v>
      </c>
      <c r="E610" s="182">
        <v>459256.14</v>
      </c>
      <c r="F610" s="182">
        <v>942424</v>
      </c>
      <c r="G610" s="75"/>
      <c r="H610" s="183">
        <v>45.76571106</v>
      </c>
      <c r="I610" s="187">
        <v>46.5</v>
      </c>
      <c r="J610" s="182">
        <v>98420884</v>
      </c>
      <c r="K610" s="122"/>
      <c r="L610" s="185" t="s">
        <v>1334</v>
      </c>
    </row>
    <row r="611" spans="1:12" ht="12.75" customHeight="1">
      <c r="A611" s="73"/>
      <c r="B611" s="73"/>
      <c r="C611" s="201"/>
      <c r="D611" s="182"/>
      <c r="E611" s="182"/>
      <c r="F611" s="182"/>
      <c r="G611" s="75"/>
      <c r="H611" s="183"/>
      <c r="I611" s="187"/>
      <c r="J611" s="182"/>
      <c r="K611" s="122"/>
      <c r="L611" s="185"/>
    </row>
    <row r="612" spans="1:12" ht="30" customHeight="1">
      <c r="A612" s="188" t="s">
        <v>876</v>
      </c>
      <c r="B612" s="73"/>
      <c r="C612" s="201">
        <v>54</v>
      </c>
      <c r="D612" s="182">
        <v>191</v>
      </c>
      <c r="E612" s="182">
        <v>1702137.46</v>
      </c>
      <c r="F612" s="182">
        <v>5544031</v>
      </c>
      <c r="G612" s="75"/>
      <c r="H612" s="183">
        <v>29.25756384</v>
      </c>
      <c r="I612" s="187">
        <v>32</v>
      </c>
      <c r="J612" s="182">
        <v>91429887</v>
      </c>
      <c r="K612" s="122"/>
      <c r="L612" s="185" t="s">
        <v>1295</v>
      </c>
    </row>
    <row r="613" spans="1:12" ht="15" customHeight="1">
      <c r="A613" s="186" t="s">
        <v>877</v>
      </c>
      <c r="B613" s="73"/>
      <c r="C613" s="201"/>
      <c r="D613" s="182"/>
      <c r="E613" s="182"/>
      <c r="F613" s="182"/>
      <c r="G613" s="75"/>
      <c r="H613" s="183"/>
      <c r="I613" s="187"/>
      <c r="J613" s="182"/>
      <c r="K613" s="122"/>
      <c r="L613" s="185"/>
    </row>
    <row r="614" spans="1:12" ht="12.75">
      <c r="A614" s="188" t="s">
        <v>600</v>
      </c>
      <c r="B614" s="188"/>
      <c r="C614" s="201">
        <v>85</v>
      </c>
      <c r="D614" s="182">
        <v>19</v>
      </c>
      <c r="E614" s="182">
        <v>119070.52</v>
      </c>
      <c r="F614" s="182">
        <v>3051113</v>
      </c>
      <c r="G614" s="75"/>
      <c r="H614" s="183">
        <v>2</v>
      </c>
      <c r="I614" s="187">
        <v>1</v>
      </c>
      <c r="J614" s="182">
        <v>200000000</v>
      </c>
      <c r="K614" s="122"/>
      <c r="L614" s="185" t="s">
        <v>1279</v>
      </c>
    </row>
    <row r="615" spans="1:12" ht="12.75">
      <c r="A615" s="73"/>
      <c r="B615" s="73"/>
      <c r="C615" s="201"/>
      <c r="D615" s="182"/>
      <c r="E615" s="182"/>
      <c r="F615" s="182"/>
      <c r="G615" s="75"/>
      <c r="H615" s="183"/>
      <c r="I615" s="187"/>
      <c r="J615" s="182"/>
      <c r="K615" s="122"/>
      <c r="L615" s="185"/>
    </row>
    <row r="616" spans="1:12" ht="12.75">
      <c r="A616" s="73" t="s">
        <v>221</v>
      </c>
      <c r="B616" s="73"/>
      <c r="C616" s="201">
        <v>58</v>
      </c>
      <c r="D616" s="182">
        <v>49</v>
      </c>
      <c r="E616" s="182">
        <v>122322.21</v>
      </c>
      <c r="F616" s="182">
        <v>212619</v>
      </c>
      <c r="G616" s="75"/>
      <c r="H616" s="183">
        <v>9.9604835</v>
      </c>
      <c r="I616" s="187">
        <v>50</v>
      </c>
      <c r="J616" s="182">
        <v>19920967</v>
      </c>
      <c r="K616" s="122"/>
      <c r="L616" s="185" t="s">
        <v>1256</v>
      </c>
    </row>
    <row r="617" spans="1:12" ht="12.75">
      <c r="A617" s="73"/>
      <c r="B617" s="73"/>
      <c r="C617" s="201"/>
      <c r="D617" s="182"/>
      <c r="E617" s="182"/>
      <c r="F617" s="182"/>
      <c r="G617" s="75"/>
      <c r="H617" s="183"/>
      <c r="I617" s="187"/>
      <c r="J617" s="182"/>
      <c r="K617" s="122"/>
      <c r="L617" s="185"/>
    </row>
    <row r="618" spans="1:12" ht="12.75">
      <c r="A618" s="73" t="s">
        <v>487</v>
      </c>
      <c r="B618" s="73"/>
      <c r="C618" s="201">
        <v>53</v>
      </c>
      <c r="D618" s="182">
        <v>64</v>
      </c>
      <c r="E618" s="182">
        <v>201357.25</v>
      </c>
      <c r="F618" s="182">
        <v>377654</v>
      </c>
      <c r="G618" s="75"/>
      <c r="H618" s="183">
        <v>3.80159142</v>
      </c>
      <c r="I618" s="187">
        <v>53</v>
      </c>
      <c r="J618" s="182">
        <v>7172814</v>
      </c>
      <c r="K618" s="122"/>
      <c r="L618" s="185" t="s">
        <v>1250</v>
      </c>
    </row>
    <row r="619" spans="1:12" ht="12.75">
      <c r="A619" s="186"/>
      <c r="B619" s="188"/>
      <c r="C619" s="201"/>
      <c r="D619" s="182"/>
      <c r="E619" s="182"/>
      <c r="F619" s="182"/>
      <c r="G619" s="75"/>
      <c r="H619" s="183"/>
      <c r="I619" s="213"/>
      <c r="J619" s="182"/>
      <c r="K619" s="122"/>
      <c r="L619" s="185"/>
    </row>
    <row r="620" spans="1:12" ht="12.75">
      <c r="A620" s="73" t="s">
        <v>971</v>
      </c>
      <c r="B620" s="73"/>
      <c r="C620" s="201">
        <v>46</v>
      </c>
      <c r="D620" s="182">
        <v>67</v>
      </c>
      <c r="E620" s="182">
        <v>974801.13</v>
      </c>
      <c r="F620" s="182">
        <v>8847431</v>
      </c>
      <c r="G620" s="75"/>
      <c r="H620" s="183">
        <v>5.3956755</v>
      </c>
      <c r="I620" s="187">
        <v>11.25</v>
      </c>
      <c r="J620" s="182">
        <v>47961560</v>
      </c>
      <c r="K620" s="122"/>
      <c r="L620" s="185" t="s">
        <v>1335</v>
      </c>
    </row>
    <row r="621" spans="1:12" ht="12.75">
      <c r="A621" s="186"/>
      <c r="B621" s="188"/>
      <c r="C621" s="201"/>
      <c r="D621" s="182"/>
      <c r="E621" s="182"/>
      <c r="F621" s="182"/>
      <c r="G621" s="75"/>
      <c r="H621" s="183"/>
      <c r="I621" s="213"/>
      <c r="J621" s="182"/>
      <c r="K621" s="122"/>
      <c r="L621" s="185"/>
    </row>
    <row r="622" spans="1:12" ht="12.75">
      <c r="A622" s="73" t="s">
        <v>222</v>
      </c>
      <c r="B622" s="73"/>
      <c r="C622" s="201">
        <v>53</v>
      </c>
      <c r="D622" s="182">
        <v>49</v>
      </c>
      <c r="E622" s="182">
        <v>289912.21</v>
      </c>
      <c r="F622" s="182">
        <v>159105</v>
      </c>
      <c r="G622" s="75"/>
      <c r="H622" s="183">
        <v>19.870543655</v>
      </c>
      <c r="I622" s="187">
        <v>186.5</v>
      </c>
      <c r="J622" s="182">
        <v>10654447</v>
      </c>
      <c r="K622" s="122"/>
      <c r="L622" s="185" t="s">
        <v>1336</v>
      </c>
    </row>
    <row r="623" spans="1:12" ht="12.75">
      <c r="A623" s="73"/>
      <c r="B623" s="73"/>
      <c r="C623" s="201"/>
      <c r="D623" s="182"/>
      <c r="E623" s="182"/>
      <c r="F623" s="182"/>
      <c r="G623" s="75"/>
      <c r="H623" s="183"/>
      <c r="I623" s="194"/>
      <c r="J623" s="182"/>
      <c r="K623" s="122"/>
      <c r="L623" s="185"/>
    </row>
    <row r="624" spans="1:12" ht="12.75">
      <c r="A624" s="215" t="s">
        <v>223</v>
      </c>
      <c r="B624" s="73"/>
      <c r="C624" s="201">
        <v>97</v>
      </c>
      <c r="D624" s="182">
        <v>16</v>
      </c>
      <c r="E624" s="182">
        <v>11217.56</v>
      </c>
      <c r="F624" s="182">
        <v>73236</v>
      </c>
      <c r="G624" s="75"/>
      <c r="H624" s="183">
        <v>3.664393595</v>
      </c>
      <c r="I624" s="187">
        <v>15.5</v>
      </c>
      <c r="J624" s="182">
        <v>23641249</v>
      </c>
      <c r="K624" s="122"/>
      <c r="L624" s="185" t="s">
        <v>1214</v>
      </c>
    </row>
    <row r="625" spans="1:12" ht="12.75">
      <c r="A625" s="73"/>
      <c r="B625" s="73"/>
      <c r="C625" s="201"/>
      <c r="D625" s="182"/>
      <c r="E625" s="182"/>
      <c r="F625" s="182"/>
      <c r="G625" s="75"/>
      <c r="H625" s="183"/>
      <c r="I625" s="194"/>
      <c r="J625" s="182"/>
      <c r="K625" s="122"/>
      <c r="L625" s="185"/>
    </row>
    <row r="626" spans="1:12" ht="12.75">
      <c r="A626" s="73" t="s">
        <v>826</v>
      </c>
      <c r="B626" s="73"/>
      <c r="C626" s="201">
        <v>58</v>
      </c>
      <c r="D626" s="182">
        <v>3</v>
      </c>
      <c r="E626" s="182">
        <v>596.75</v>
      </c>
      <c r="F626" s="182">
        <v>12258</v>
      </c>
      <c r="G626" s="75"/>
      <c r="H626" s="183">
        <v>2.5782413</v>
      </c>
      <c r="I626" s="187">
        <v>5</v>
      </c>
      <c r="J626" s="182">
        <v>51564826</v>
      </c>
      <c r="K626" s="122"/>
      <c r="L626" s="185" t="s">
        <v>1228</v>
      </c>
    </row>
    <row r="627" spans="1:12" ht="12.75">
      <c r="A627" s="24" t="s">
        <v>711</v>
      </c>
      <c r="B627" s="73"/>
      <c r="C627" s="201"/>
      <c r="D627" s="182"/>
      <c r="E627" s="182"/>
      <c r="F627" s="182"/>
      <c r="G627" s="75"/>
      <c r="H627" s="183"/>
      <c r="I627" s="213"/>
      <c r="J627" s="182"/>
      <c r="K627" s="122"/>
      <c r="L627" s="185"/>
    </row>
    <row r="628" spans="1:12" ht="12.75">
      <c r="A628" s="186" t="s">
        <v>827</v>
      </c>
      <c r="B628" s="73"/>
      <c r="C628" s="201"/>
      <c r="D628" s="182"/>
      <c r="E628" s="182"/>
      <c r="F628" s="182"/>
      <c r="G628" s="75"/>
      <c r="H628" s="183"/>
      <c r="I628" s="213"/>
      <c r="J628" s="182"/>
      <c r="K628" s="122"/>
      <c r="L628" s="185"/>
    </row>
    <row r="629" spans="1:12" ht="12.75">
      <c r="A629" s="73" t="s">
        <v>224</v>
      </c>
      <c r="B629" s="73"/>
      <c r="C629" s="201" t="s">
        <v>135</v>
      </c>
      <c r="D629" s="182">
        <v>11</v>
      </c>
      <c r="E629" s="182">
        <v>3686.5</v>
      </c>
      <c r="F629" s="182">
        <v>356500</v>
      </c>
      <c r="G629" s="75"/>
      <c r="H629" s="183">
        <v>1.8593189875</v>
      </c>
      <c r="I629" s="187">
        <v>1.25</v>
      </c>
      <c r="J629" s="182">
        <v>148745519</v>
      </c>
      <c r="K629" s="122"/>
      <c r="L629" s="185" t="s">
        <v>1256</v>
      </c>
    </row>
    <row r="630" spans="1:12" ht="12.75">
      <c r="A630" s="73"/>
      <c r="B630" s="73"/>
      <c r="C630" s="201"/>
      <c r="D630" s="182"/>
      <c r="E630" s="182"/>
      <c r="F630" s="182"/>
      <c r="G630" s="75"/>
      <c r="H630" s="183"/>
      <c r="I630" s="194"/>
      <c r="J630" s="182"/>
      <c r="K630" s="122"/>
      <c r="L630" s="185"/>
    </row>
    <row r="631" spans="1:12" ht="12.75">
      <c r="A631" s="73" t="s">
        <v>226</v>
      </c>
      <c r="B631" s="73"/>
      <c r="C631" s="201" t="s">
        <v>101</v>
      </c>
      <c r="D631" s="182">
        <v>18</v>
      </c>
      <c r="E631" s="182">
        <v>27073.2</v>
      </c>
      <c r="F631" s="182">
        <v>304759</v>
      </c>
      <c r="G631" s="75"/>
      <c r="H631" s="183">
        <v>2.0249999</v>
      </c>
      <c r="I631" s="187">
        <v>10</v>
      </c>
      <c r="J631" s="182">
        <v>20249999</v>
      </c>
      <c r="K631" s="122"/>
      <c r="L631" s="185" t="s">
        <v>1214</v>
      </c>
    </row>
    <row r="632" spans="1:12" ht="12.75">
      <c r="A632" s="186" t="s">
        <v>227</v>
      </c>
      <c r="B632" s="73"/>
      <c r="C632" s="201"/>
      <c r="D632" s="182"/>
      <c r="E632" s="182"/>
      <c r="F632" s="182"/>
      <c r="G632" s="75"/>
      <c r="H632" s="183"/>
      <c r="I632" s="194"/>
      <c r="J632" s="182"/>
      <c r="K632" s="122"/>
      <c r="L632" s="185"/>
    </row>
    <row r="633" spans="1:12" ht="24">
      <c r="A633" s="73" t="s">
        <v>228</v>
      </c>
      <c r="B633" s="73"/>
      <c r="C633" s="201" t="s">
        <v>101</v>
      </c>
      <c r="D633" s="182">
        <v>2036</v>
      </c>
      <c r="E633" s="182">
        <v>8098740.38</v>
      </c>
      <c r="F633" s="182">
        <v>76918131</v>
      </c>
      <c r="G633" s="75"/>
      <c r="H633" s="183">
        <v>95.51851035375</v>
      </c>
      <c r="I633" s="187">
        <v>9.4375</v>
      </c>
      <c r="J633" s="182">
        <v>1012116666</v>
      </c>
      <c r="K633" s="122"/>
      <c r="L633" s="185" t="s">
        <v>1337</v>
      </c>
    </row>
    <row r="634" spans="1:12" ht="12.75" customHeight="1">
      <c r="A634" s="73"/>
      <c r="B634" s="73"/>
      <c r="C634" s="201"/>
      <c r="D634" s="182"/>
      <c r="E634" s="182"/>
      <c r="F634" s="182"/>
      <c r="G634" s="75"/>
      <c r="H634" s="183"/>
      <c r="I634" s="194"/>
      <c r="J634" s="182"/>
      <c r="K634" s="122"/>
      <c r="L634" s="185"/>
    </row>
    <row r="635" spans="1:12" ht="12.75" customHeight="1">
      <c r="A635" s="18" t="s">
        <v>910</v>
      </c>
      <c r="B635" s="73"/>
      <c r="C635" s="201">
        <v>97</v>
      </c>
      <c r="D635" s="182">
        <v>36</v>
      </c>
      <c r="E635" s="182">
        <v>38412.79</v>
      </c>
      <c r="F635" s="182">
        <v>184632</v>
      </c>
      <c r="G635" s="75"/>
      <c r="H635" s="183">
        <v>10.39937202</v>
      </c>
      <c r="I635" s="187">
        <v>20.5</v>
      </c>
      <c r="J635" s="182">
        <v>50728644</v>
      </c>
      <c r="K635" s="122"/>
      <c r="L635" s="185" t="s">
        <v>1318</v>
      </c>
    </row>
    <row r="636" spans="1:12" ht="12.75" customHeight="1">
      <c r="A636" s="186" t="s">
        <v>911</v>
      </c>
      <c r="B636" s="73"/>
      <c r="C636" s="201"/>
      <c r="D636" s="182"/>
      <c r="E636" s="182"/>
      <c r="F636" s="182"/>
      <c r="G636" s="75"/>
      <c r="H636" s="183"/>
      <c r="I636" s="194"/>
      <c r="J636" s="182"/>
      <c r="K636" s="122"/>
      <c r="L636" s="185"/>
    </row>
    <row r="637" spans="1:12" ht="12.75">
      <c r="A637" s="73" t="s">
        <v>550</v>
      </c>
      <c r="B637" s="73"/>
      <c r="C637" s="201">
        <v>97</v>
      </c>
      <c r="D637" s="182">
        <v>14</v>
      </c>
      <c r="E637" s="182">
        <v>10349.08</v>
      </c>
      <c r="F637" s="182">
        <v>130826</v>
      </c>
      <c r="G637" s="75"/>
      <c r="H637" s="183">
        <v>11.13788672</v>
      </c>
      <c r="I637" s="187">
        <v>8</v>
      </c>
      <c r="J637" s="182">
        <v>139223584</v>
      </c>
      <c r="K637" s="122"/>
      <c r="L637" s="206" t="s">
        <v>1066</v>
      </c>
    </row>
    <row r="638" spans="1:12" ht="12.75">
      <c r="A638" s="73"/>
      <c r="B638" s="73"/>
      <c r="C638" s="201"/>
      <c r="D638" s="182"/>
      <c r="E638" s="182"/>
      <c r="F638" s="182"/>
      <c r="G638" s="75"/>
      <c r="H638" s="183"/>
      <c r="I638" s="194"/>
      <c r="J638" s="182"/>
      <c r="K638" s="122"/>
      <c r="L638" s="185"/>
    </row>
    <row r="639" spans="1:12" ht="12.75">
      <c r="A639" s="73" t="s">
        <v>694</v>
      </c>
      <c r="B639" s="73"/>
      <c r="C639" s="201">
        <v>48</v>
      </c>
      <c r="D639" s="182">
        <v>22</v>
      </c>
      <c r="E639" s="182">
        <v>385520.35</v>
      </c>
      <c r="F639" s="182">
        <v>56708</v>
      </c>
      <c r="G639" s="75"/>
      <c r="H639" s="183">
        <v>131.8467032</v>
      </c>
      <c r="I639" s="187">
        <v>677.5</v>
      </c>
      <c r="J639" s="182">
        <v>19460768</v>
      </c>
      <c r="K639" s="122"/>
      <c r="L639" s="185" t="s">
        <v>1288</v>
      </c>
    </row>
    <row r="640" spans="1:12" ht="12.75">
      <c r="A640" s="73"/>
      <c r="B640" s="73"/>
      <c r="C640" s="201"/>
      <c r="D640" s="182"/>
      <c r="E640" s="182"/>
      <c r="F640" s="182"/>
      <c r="G640" s="75"/>
      <c r="H640" s="183"/>
      <c r="I640" s="194"/>
      <c r="J640" s="182"/>
      <c r="K640" s="122"/>
      <c r="L640" s="185"/>
    </row>
    <row r="641" spans="1:12" ht="12.75">
      <c r="A641" s="73" t="s">
        <v>890</v>
      </c>
      <c r="B641" s="73"/>
      <c r="C641" s="201">
        <v>53</v>
      </c>
      <c r="D641" s="182">
        <v>8</v>
      </c>
      <c r="E641" s="182">
        <v>5090.59</v>
      </c>
      <c r="F641" s="182">
        <v>247759</v>
      </c>
      <c r="G641" s="75"/>
      <c r="H641" s="189">
        <v>16.71994384</v>
      </c>
      <c r="I641" s="212">
        <v>2</v>
      </c>
      <c r="J641" s="182">
        <v>796259067</v>
      </c>
      <c r="K641" s="122"/>
      <c r="L641" s="185" t="s">
        <v>1248</v>
      </c>
    </row>
    <row r="642" spans="1:12" ht="12.75" customHeight="1">
      <c r="A642" s="186" t="s">
        <v>147</v>
      </c>
      <c r="B642" s="73"/>
      <c r="C642" s="201">
        <v>53</v>
      </c>
      <c r="D642" s="182" t="s">
        <v>70</v>
      </c>
      <c r="E642" s="182" t="s">
        <v>70</v>
      </c>
      <c r="F642" s="182" t="s">
        <v>70</v>
      </c>
      <c r="G642" s="75"/>
      <c r="H642" s="182" t="s">
        <v>70</v>
      </c>
      <c r="I642" s="212">
        <v>1</v>
      </c>
      <c r="J642" s="182">
        <v>79476250</v>
      </c>
      <c r="K642" s="122"/>
      <c r="L642" s="185" t="s">
        <v>1248</v>
      </c>
    </row>
    <row r="643" spans="1:12" ht="12.75" customHeight="1">
      <c r="A643" s="186"/>
      <c r="B643" s="73"/>
      <c r="C643" s="201"/>
      <c r="D643" s="182"/>
      <c r="E643" s="182"/>
      <c r="F643" s="182"/>
      <c r="G643" s="75"/>
      <c r="H643" s="182"/>
      <c r="I643" s="212"/>
      <c r="J643" s="182"/>
      <c r="K643" s="122"/>
      <c r="L643" s="185"/>
    </row>
    <row r="644" spans="1:12" ht="12.75">
      <c r="A644" s="73" t="s">
        <v>673</v>
      </c>
      <c r="B644" s="73"/>
      <c r="C644" s="201">
        <v>87</v>
      </c>
      <c r="D644" s="182">
        <v>123</v>
      </c>
      <c r="E644" s="182">
        <v>2853889.79</v>
      </c>
      <c r="F644" s="182">
        <v>4274737</v>
      </c>
      <c r="G644" s="75"/>
      <c r="H644" s="183">
        <v>63.05490165</v>
      </c>
      <c r="I644" s="187">
        <v>65</v>
      </c>
      <c r="J644" s="182">
        <v>97007541</v>
      </c>
      <c r="K644" s="122"/>
      <c r="L644" s="185" t="s">
        <v>1237</v>
      </c>
    </row>
    <row r="645" spans="1:12" ht="12.75">
      <c r="A645" s="73"/>
      <c r="B645" s="73"/>
      <c r="C645" s="201"/>
      <c r="D645" s="182"/>
      <c r="E645" s="182"/>
      <c r="F645" s="182"/>
      <c r="G645" s="75"/>
      <c r="H645" s="183"/>
      <c r="I645" s="194"/>
      <c r="J645" s="182"/>
      <c r="K645" s="122"/>
      <c r="L645" s="185"/>
    </row>
    <row r="646" spans="1:12" ht="24.75" customHeight="1">
      <c r="A646" s="356" t="s">
        <v>810</v>
      </c>
      <c r="B646" s="356"/>
      <c r="C646" s="201">
        <v>54</v>
      </c>
      <c r="D646" s="182">
        <v>34</v>
      </c>
      <c r="E646" s="182">
        <v>14241.55</v>
      </c>
      <c r="F646" s="182">
        <v>357552</v>
      </c>
      <c r="G646" s="75"/>
      <c r="H646" s="183">
        <v>2.11026978</v>
      </c>
      <c r="I646" s="187">
        <v>3</v>
      </c>
      <c r="J646" s="182">
        <v>70342326</v>
      </c>
      <c r="K646" s="122"/>
      <c r="L646" s="185" t="s">
        <v>1214</v>
      </c>
    </row>
    <row r="647" spans="1:12" ht="12.75">
      <c r="A647" s="73"/>
      <c r="B647" s="73"/>
      <c r="C647" s="201"/>
      <c r="D647" s="182"/>
      <c r="E647" s="182"/>
      <c r="F647" s="182"/>
      <c r="G647" s="75"/>
      <c r="H647" s="183"/>
      <c r="I647" s="194"/>
      <c r="J647" s="182"/>
      <c r="K647" s="122"/>
      <c r="L647" s="185"/>
    </row>
    <row r="648" spans="1:12" ht="12.75">
      <c r="A648" s="73" t="s">
        <v>230</v>
      </c>
      <c r="B648" s="73"/>
      <c r="C648" s="201" t="s">
        <v>117</v>
      </c>
      <c r="D648" s="182">
        <v>62</v>
      </c>
      <c r="E648" s="182">
        <v>55707.77</v>
      </c>
      <c r="F648" s="182">
        <v>1169320</v>
      </c>
      <c r="G648" s="75"/>
      <c r="H648" s="183">
        <v>0.6196128125</v>
      </c>
      <c r="I648" s="187">
        <v>4.25</v>
      </c>
      <c r="J648" s="182">
        <v>14579125</v>
      </c>
      <c r="K648" s="122"/>
      <c r="L648" s="185" t="s">
        <v>1212</v>
      </c>
    </row>
    <row r="649" spans="1:12" ht="12.75">
      <c r="A649" s="73"/>
      <c r="B649" s="73"/>
      <c r="C649" s="201"/>
      <c r="D649" s="182"/>
      <c r="E649" s="182"/>
      <c r="F649" s="182"/>
      <c r="G649" s="75"/>
      <c r="H649" s="183"/>
      <c r="I649" s="194"/>
      <c r="J649" s="182"/>
      <c r="K649" s="122"/>
      <c r="L649" s="185"/>
    </row>
    <row r="650" spans="1:12" ht="12.75">
      <c r="A650" s="73" t="s">
        <v>231</v>
      </c>
      <c r="B650" s="73"/>
      <c r="C650" s="201" t="s">
        <v>101</v>
      </c>
      <c r="D650" s="182">
        <v>248</v>
      </c>
      <c r="E650" s="182">
        <v>1045000.74</v>
      </c>
      <c r="F650" s="182">
        <v>302225</v>
      </c>
      <c r="G650" s="75"/>
      <c r="H650" s="183">
        <v>18.35922858</v>
      </c>
      <c r="I650" s="187">
        <v>325.5</v>
      </c>
      <c r="J650" s="182">
        <v>5640316</v>
      </c>
      <c r="K650" s="122"/>
      <c r="L650" s="185" t="s">
        <v>1338</v>
      </c>
    </row>
    <row r="651" spans="1:12" ht="12.75">
      <c r="A651" s="73"/>
      <c r="B651" s="73"/>
      <c r="C651" s="201"/>
      <c r="D651" s="182"/>
      <c r="E651" s="182"/>
      <c r="F651" s="182"/>
      <c r="G651" s="75"/>
      <c r="H651" s="183"/>
      <c r="I651" s="187"/>
      <c r="J651" s="182"/>
      <c r="K651" s="122"/>
      <c r="L651" s="185"/>
    </row>
    <row r="652" spans="1:12" ht="12.75">
      <c r="A652" s="73" t="s">
        <v>232</v>
      </c>
      <c r="B652" s="73"/>
      <c r="C652" s="201" t="s">
        <v>233</v>
      </c>
      <c r="D652" s="182">
        <v>7</v>
      </c>
      <c r="E652" s="182">
        <v>36847.49</v>
      </c>
      <c r="F652" s="182">
        <v>10851</v>
      </c>
      <c r="G652" s="75"/>
      <c r="H652" s="183">
        <v>24.3451016</v>
      </c>
      <c r="I652" s="187">
        <v>340</v>
      </c>
      <c r="J652" s="182">
        <v>7160324</v>
      </c>
      <c r="K652" s="122"/>
      <c r="L652" s="185" t="s">
        <v>1211</v>
      </c>
    </row>
    <row r="653" spans="1:12" ht="12.75">
      <c r="A653" s="73"/>
      <c r="B653" s="73"/>
      <c r="C653" s="201"/>
      <c r="D653" s="182"/>
      <c r="E653" s="182"/>
      <c r="F653" s="182"/>
      <c r="G653" s="75"/>
      <c r="H653" s="183"/>
      <c r="I653" s="213"/>
      <c r="J653" s="182"/>
      <c r="K653" s="122"/>
      <c r="L653" s="185"/>
    </row>
    <row r="654" spans="1:12" ht="12.75">
      <c r="A654" s="73" t="s">
        <v>998</v>
      </c>
      <c r="B654" s="73"/>
      <c r="C654" s="201">
        <v>7</v>
      </c>
      <c r="D654" s="182">
        <v>8</v>
      </c>
      <c r="E654" s="182">
        <v>10491.04</v>
      </c>
      <c r="F654" s="182">
        <v>162963</v>
      </c>
      <c r="G654" s="75"/>
      <c r="H654" s="198">
        <v>0.643677645</v>
      </c>
      <c r="I654" s="187">
        <v>6.5</v>
      </c>
      <c r="J654" s="182">
        <v>9902733</v>
      </c>
      <c r="K654" s="122"/>
      <c r="L654" s="185" t="s">
        <v>1218</v>
      </c>
    </row>
    <row r="655" spans="1:12" ht="12.75">
      <c r="A655" s="186"/>
      <c r="B655" s="73"/>
      <c r="C655" s="201"/>
      <c r="D655" s="182"/>
      <c r="E655" s="182"/>
      <c r="F655" s="182"/>
      <c r="G655" s="75"/>
      <c r="H655" s="183"/>
      <c r="I655" s="213"/>
      <c r="J655" s="182"/>
      <c r="K655" s="122"/>
      <c r="L655" s="185"/>
    </row>
    <row r="656" spans="1:12" ht="12.75">
      <c r="A656" s="73" t="s">
        <v>531</v>
      </c>
      <c r="B656" s="73"/>
      <c r="C656" s="201">
        <v>87</v>
      </c>
      <c r="D656" s="182">
        <v>297</v>
      </c>
      <c r="E656" s="182">
        <v>565777.03</v>
      </c>
      <c r="F656" s="182">
        <v>17583348</v>
      </c>
      <c r="G656" s="75"/>
      <c r="H656" s="183">
        <v>14.6179434775</v>
      </c>
      <c r="I656" s="187">
        <v>2.75</v>
      </c>
      <c r="J656" s="182">
        <v>531561581</v>
      </c>
      <c r="K656" s="122"/>
      <c r="L656" s="185" t="s">
        <v>1221</v>
      </c>
    </row>
    <row r="657" spans="1:12" ht="12.75">
      <c r="A657" s="73"/>
      <c r="B657" s="73"/>
      <c r="C657" s="201"/>
      <c r="D657" s="182"/>
      <c r="E657" s="182"/>
      <c r="F657" s="182"/>
      <c r="G657" s="75"/>
      <c r="H657" s="183"/>
      <c r="I657" s="187"/>
      <c r="J657" s="182"/>
      <c r="K657" s="122"/>
      <c r="L657" s="185"/>
    </row>
    <row r="658" spans="1:12" ht="12.75">
      <c r="A658" s="73" t="s">
        <v>775</v>
      </c>
      <c r="B658" s="73"/>
      <c r="C658" s="201">
        <v>87</v>
      </c>
      <c r="D658" s="182">
        <v>12</v>
      </c>
      <c r="E658" s="182">
        <v>68127.04</v>
      </c>
      <c r="F658" s="182">
        <v>42212</v>
      </c>
      <c r="G658" s="75"/>
      <c r="H658" s="183">
        <v>20.5</v>
      </c>
      <c r="I658" s="187">
        <v>164</v>
      </c>
      <c r="J658" s="182">
        <v>12500000</v>
      </c>
      <c r="K658" s="122"/>
      <c r="L658" s="185" t="s">
        <v>1211</v>
      </c>
    </row>
    <row r="659" spans="1:12" ht="12.75">
      <c r="A659" s="186"/>
      <c r="B659" s="73"/>
      <c r="C659" s="201"/>
      <c r="D659" s="182"/>
      <c r="E659" s="182"/>
      <c r="F659" s="182"/>
      <c r="G659" s="75"/>
      <c r="H659" s="182"/>
      <c r="I659" s="194"/>
      <c r="J659" s="182"/>
      <c r="K659" s="122"/>
      <c r="L659" s="185"/>
    </row>
    <row r="660" spans="1:12" ht="12.75">
      <c r="A660" s="73" t="s">
        <v>235</v>
      </c>
      <c r="B660" s="73"/>
      <c r="C660" s="201" t="s">
        <v>234</v>
      </c>
      <c r="D660" s="182">
        <v>45</v>
      </c>
      <c r="E660" s="182">
        <v>781754.38</v>
      </c>
      <c r="F660" s="182">
        <v>233871</v>
      </c>
      <c r="G660" s="75"/>
      <c r="H660" s="183">
        <v>66.28646667</v>
      </c>
      <c r="I660" s="187">
        <v>333.5</v>
      </c>
      <c r="J660" s="182">
        <v>19876002</v>
      </c>
      <c r="K660" s="122"/>
      <c r="L660" s="185" t="s">
        <v>1339</v>
      </c>
    </row>
    <row r="661" spans="1:12" ht="12.75">
      <c r="A661" s="73"/>
      <c r="B661" s="73"/>
      <c r="C661" s="201"/>
      <c r="D661" s="182"/>
      <c r="E661" s="182"/>
      <c r="F661" s="182"/>
      <c r="G661" s="75"/>
      <c r="H661" s="183"/>
      <c r="I661" s="194"/>
      <c r="J661" s="182"/>
      <c r="K661" s="122"/>
      <c r="L661" s="185"/>
    </row>
    <row r="662" spans="1:12" ht="24">
      <c r="A662" s="73" t="s">
        <v>514</v>
      </c>
      <c r="B662" s="73"/>
      <c r="C662" s="201">
        <v>87</v>
      </c>
      <c r="D662" s="182">
        <v>136</v>
      </c>
      <c r="E662" s="182">
        <v>557555.01</v>
      </c>
      <c r="F662" s="182">
        <v>439929</v>
      </c>
      <c r="G662" s="75"/>
      <c r="H662" s="183">
        <v>8.99229056</v>
      </c>
      <c r="I662" s="187">
        <v>128</v>
      </c>
      <c r="J662" s="182">
        <v>7025227</v>
      </c>
      <c r="K662" s="122"/>
      <c r="L662" s="185" t="s">
        <v>1290</v>
      </c>
    </row>
    <row r="663" spans="1:12" ht="12.75">
      <c r="A663" s="73"/>
      <c r="B663" s="73"/>
      <c r="C663" s="201"/>
      <c r="D663" s="182"/>
      <c r="E663" s="182"/>
      <c r="F663" s="182"/>
      <c r="G663" s="75"/>
      <c r="H663" s="183"/>
      <c r="I663" s="187"/>
      <c r="J663" s="182"/>
      <c r="K663" s="122"/>
      <c r="L663" s="185"/>
    </row>
    <row r="664" spans="1:12" ht="12.75">
      <c r="A664" s="73" t="s">
        <v>236</v>
      </c>
      <c r="B664" s="73"/>
      <c r="C664" s="201" t="s">
        <v>119</v>
      </c>
      <c r="D664" s="182">
        <v>1</v>
      </c>
      <c r="E664" s="182">
        <v>2.03</v>
      </c>
      <c r="F664" s="182">
        <v>1</v>
      </c>
      <c r="G664" s="75"/>
      <c r="H664" s="183">
        <v>4.5</v>
      </c>
      <c r="I664" s="187">
        <v>225</v>
      </c>
      <c r="J664" s="182">
        <v>2000000</v>
      </c>
      <c r="K664" s="122"/>
      <c r="L664" s="185" t="s">
        <v>1340</v>
      </c>
    </row>
    <row r="665" spans="1:12" ht="12.75">
      <c r="A665" s="186"/>
      <c r="B665" s="73"/>
      <c r="C665" s="201"/>
      <c r="D665" s="182"/>
      <c r="E665" s="182"/>
      <c r="F665" s="182"/>
      <c r="G665" s="75"/>
      <c r="H665" s="182"/>
      <c r="I665" s="194"/>
      <c r="J665" s="182"/>
      <c r="K665" s="122"/>
      <c r="L665" s="185"/>
    </row>
    <row r="666" spans="1:12" ht="12.75">
      <c r="A666" s="73" t="s">
        <v>641</v>
      </c>
      <c r="B666" s="73"/>
      <c r="C666" s="201" t="s">
        <v>106</v>
      </c>
      <c r="D666" s="182">
        <v>7</v>
      </c>
      <c r="E666" s="182">
        <v>44932.5</v>
      </c>
      <c r="F666" s="182">
        <v>25050</v>
      </c>
      <c r="G666" s="75"/>
      <c r="H666" s="183">
        <v>39.05047146</v>
      </c>
      <c r="I666" s="187">
        <v>182</v>
      </c>
      <c r="J666" s="182">
        <v>21456303</v>
      </c>
      <c r="K666" s="122"/>
      <c r="L666" s="185" t="s">
        <v>1341</v>
      </c>
    </row>
    <row r="667" spans="1:12" ht="13.5" customHeight="1">
      <c r="A667" s="186"/>
      <c r="B667" s="73"/>
      <c r="C667" s="201"/>
      <c r="D667" s="182"/>
      <c r="E667" s="182"/>
      <c r="F667" s="182"/>
      <c r="G667" s="75"/>
      <c r="H667" s="182"/>
      <c r="I667" s="194"/>
      <c r="J667" s="182"/>
      <c r="K667" s="122"/>
      <c r="L667" s="185"/>
    </row>
    <row r="668" spans="1:12" ht="12.75">
      <c r="A668" s="73" t="s">
        <v>901</v>
      </c>
      <c r="B668" s="73"/>
      <c r="C668" s="201">
        <v>44</v>
      </c>
      <c r="D668" s="182">
        <v>42</v>
      </c>
      <c r="E668" s="182">
        <v>2393164.37</v>
      </c>
      <c r="F668" s="182">
        <v>3477331</v>
      </c>
      <c r="G668" s="75"/>
      <c r="H668" s="183">
        <v>38.627888585</v>
      </c>
      <c r="I668" s="187">
        <v>71.5</v>
      </c>
      <c r="J668" s="182">
        <v>54025019</v>
      </c>
      <c r="K668" s="122"/>
      <c r="L668" s="185" t="s">
        <v>1211</v>
      </c>
    </row>
    <row r="669" spans="1:12" ht="12.75">
      <c r="A669" s="186"/>
      <c r="B669" s="73"/>
      <c r="C669" s="201"/>
      <c r="D669" s="182"/>
      <c r="E669" s="182"/>
      <c r="F669" s="182"/>
      <c r="G669" s="75"/>
      <c r="H669" s="182"/>
      <c r="I669" s="194"/>
      <c r="J669" s="182"/>
      <c r="K669" s="122"/>
      <c r="L669" s="185"/>
    </row>
    <row r="670" spans="1:12" ht="12.75">
      <c r="A670" s="73" t="s">
        <v>237</v>
      </c>
      <c r="B670" s="73"/>
      <c r="C670" s="201">
        <v>58</v>
      </c>
      <c r="D670" s="182">
        <v>3</v>
      </c>
      <c r="E670" s="182">
        <v>323.28</v>
      </c>
      <c r="F670" s="182">
        <v>58</v>
      </c>
      <c r="G670" s="75"/>
      <c r="H670" s="183">
        <v>83.90180925</v>
      </c>
      <c r="I670" s="187">
        <v>575</v>
      </c>
      <c r="J670" s="182">
        <v>14591619</v>
      </c>
      <c r="K670" s="122"/>
      <c r="L670" s="185" t="s">
        <v>1219</v>
      </c>
    </row>
    <row r="671" spans="1:12" ht="12.75">
      <c r="A671" s="186"/>
      <c r="B671" s="73"/>
      <c r="C671" s="201"/>
      <c r="D671" s="182"/>
      <c r="E671" s="182"/>
      <c r="F671" s="182"/>
      <c r="G671" s="75"/>
      <c r="H671" s="183"/>
      <c r="I671" s="194"/>
      <c r="J671" s="182"/>
      <c r="K671" s="122"/>
      <c r="L671" s="185"/>
    </row>
    <row r="672" spans="1:12" ht="12.75">
      <c r="A672" s="73" t="s">
        <v>238</v>
      </c>
      <c r="B672" s="73"/>
      <c r="C672" s="201" t="s">
        <v>154</v>
      </c>
      <c r="D672" s="182">
        <v>33</v>
      </c>
      <c r="E672" s="182">
        <v>607235.83</v>
      </c>
      <c r="F672" s="182">
        <v>283988</v>
      </c>
      <c r="G672" s="75"/>
      <c r="H672" s="189">
        <v>19.99923994</v>
      </c>
      <c r="I672" s="187">
        <v>215</v>
      </c>
      <c r="J672" s="182">
        <v>8681275</v>
      </c>
      <c r="K672" s="122"/>
      <c r="L672" s="185" t="s">
        <v>1303</v>
      </c>
    </row>
    <row r="673" spans="1:12" ht="12.75">
      <c r="A673" s="186" t="s">
        <v>147</v>
      </c>
      <c r="B673" s="73"/>
      <c r="C673" s="201" t="s">
        <v>154</v>
      </c>
      <c r="D673" s="182">
        <v>1</v>
      </c>
      <c r="E673" s="182">
        <v>1946</v>
      </c>
      <c r="F673" s="182">
        <v>2000</v>
      </c>
      <c r="G673" s="75"/>
      <c r="H673" s="182" t="s">
        <v>70</v>
      </c>
      <c r="I673" s="204">
        <v>97.3</v>
      </c>
      <c r="J673" s="182">
        <v>1371530</v>
      </c>
      <c r="K673" s="122"/>
      <c r="L673" s="206" t="s">
        <v>612</v>
      </c>
    </row>
    <row r="674" spans="1:12" ht="12.75">
      <c r="A674" s="186"/>
      <c r="B674" s="73"/>
      <c r="C674" s="201"/>
      <c r="D674" s="182"/>
      <c r="E674" s="182"/>
      <c r="F674" s="182"/>
      <c r="G674" s="75"/>
      <c r="H674" s="182"/>
      <c r="I674" s="204"/>
      <c r="J674" s="182"/>
      <c r="K674" s="122"/>
      <c r="L674" s="185"/>
    </row>
    <row r="675" spans="1:12" ht="12.75">
      <c r="A675" s="73" t="s">
        <v>239</v>
      </c>
      <c r="B675" s="73"/>
      <c r="C675" s="201" t="s">
        <v>106</v>
      </c>
      <c r="D675" s="182">
        <v>35</v>
      </c>
      <c r="E675" s="182">
        <v>100891.87</v>
      </c>
      <c r="F675" s="182">
        <v>44100</v>
      </c>
      <c r="G675" s="75"/>
      <c r="H675" s="183">
        <v>8.431374</v>
      </c>
      <c r="I675" s="187">
        <v>200</v>
      </c>
      <c r="J675" s="182">
        <v>4215687</v>
      </c>
      <c r="K675" s="122"/>
      <c r="L675" s="185" t="s">
        <v>1218</v>
      </c>
    </row>
    <row r="676" spans="1:12" ht="12.75">
      <c r="A676" s="73"/>
      <c r="B676" s="73"/>
      <c r="C676" s="201"/>
      <c r="D676" s="182"/>
      <c r="E676" s="182"/>
      <c r="F676" s="182"/>
      <c r="G676" s="75"/>
      <c r="H676" s="189"/>
      <c r="I676" s="204"/>
      <c r="J676" s="182"/>
      <c r="K676" s="122"/>
      <c r="L676" s="185"/>
    </row>
    <row r="677" spans="1:12" ht="12.75">
      <c r="A677" s="73" t="s">
        <v>240</v>
      </c>
      <c r="B677" s="73"/>
      <c r="C677" s="201" t="s">
        <v>135</v>
      </c>
      <c r="D677" s="182" t="s">
        <v>70</v>
      </c>
      <c r="E677" s="182" t="s">
        <v>70</v>
      </c>
      <c r="F677" s="182" t="s">
        <v>70</v>
      </c>
      <c r="G677" s="75"/>
      <c r="H677" s="183">
        <v>0.523361695</v>
      </c>
      <c r="I677" s="187">
        <v>14.5</v>
      </c>
      <c r="J677" s="182">
        <v>3609391</v>
      </c>
      <c r="K677" s="122"/>
      <c r="L677" s="185" t="s">
        <v>1228</v>
      </c>
    </row>
    <row r="678" spans="1:12" ht="12.75">
      <c r="A678" s="73"/>
      <c r="B678" s="73"/>
      <c r="C678" s="201"/>
      <c r="D678" s="182"/>
      <c r="E678" s="182"/>
      <c r="F678" s="182"/>
      <c r="G678" s="75"/>
      <c r="H678" s="189"/>
      <c r="I678" s="204"/>
      <c r="J678" s="182"/>
      <c r="K678" s="122"/>
      <c r="L678" s="185"/>
    </row>
    <row r="679" spans="1:12" ht="25.5" customHeight="1">
      <c r="A679" s="73" t="s">
        <v>882</v>
      </c>
      <c r="B679" s="73"/>
      <c r="C679" s="201">
        <v>24</v>
      </c>
      <c r="D679" s="182">
        <v>159</v>
      </c>
      <c r="E679" s="182">
        <v>278415.39</v>
      </c>
      <c r="F679" s="182">
        <v>1916696</v>
      </c>
      <c r="G679" s="75"/>
      <c r="H679" s="183">
        <v>23.6358132</v>
      </c>
      <c r="I679" s="187">
        <v>15</v>
      </c>
      <c r="J679" s="182">
        <v>157572088</v>
      </c>
      <c r="K679" s="122"/>
      <c r="L679" s="185" t="s">
        <v>1342</v>
      </c>
    </row>
    <row r="680" spans="1:12" ht="12.75">
      <c r="A680" s="73"/>
      <c r="B680" s="73"/>
      <c r="C680" s="201"/>
      <c r="D680" s="182"/>
      <c r="E680" s="182"/>
      <c r="F680" s="182"/>
      <c r="G680" s="75"/>
      <c r="H680" s="189"/>
      <c r="I680" s="204"/>
      <c r="J680" s="182"/>
      <c r="K680" s="122"/>
      <c r="L680" s="185"/>
    </row>
    <row r="681" spans="1:12" ht="24">
      <c r="A681" s="188" t="s">
        <v>571</v>
      </c>
      <c r="B681" s="188"/>
      <c r="C681" s="201" t="s">
        <v>106</v>
      </c>
      <c r="D681" s="182">
        <v>134</v>
      </c>
      <c r="E681" s="182">
        <v>1409487.4</v>
      </c>
      <c r="F681" s="182">
        <v>2025030</v>
      </c>
      <c r="G681" s="75"/>
      <c r="H681" s="183">
        <v>36.103104</v>
      </c>
      <c r="I681" s="187">
        <v>67.5</v>
      </c>
      <c r="J681" s="182">
        <v>53486080</v>
      </c>
      <c r="K681" s="122"/>
      <c r="L681" s="185" t="s">
        <v>1281</v>
      </c>
    </row>
    <row r="682" spans="1:12" ht="12.75">
      <c r="A682" s="186" t="s">
        <v>572</v>
      </c>
      <c r="B682" s="73"/>
      <c r="C682" s="201"/>
      <c r="D682" s="182"/>
      <c r="E682" s="182"/>
      <c r="F682" s="182"/>
      <c r="G682" s="75"/>
      <c r="H682" s="183"/>
      <c r="I682" s="194"/>
      <c r="J682" s="182"/>
      <c r="K682" s="122"/>
      <c r="L682" s="185"/>
    </row>
    <row r="683" spans="1:12" ht="12.75">
      <c r="A683" s="186" t="s">
        <v>225</v>
      </c>
      <c r="B683" s="73"/>
      <c r="C683" s="201"/>
      <c r="D683" s="182"/>
      <c r="E683" s="182"/>
      <c r="F683" s="182"/>
      <c r="G683" s="75"/>
      <c r="H683" s="183"/>
      <c r="I683" s="194"/>
      <c r="J683" s="182"/>
      <c r="K683" s="122"/>
      <c r="L683" s="185"/>
    </row>
    <row r="684" spans="1:12" ht="15" customHeight="1">
      <c r="A684" s="188" t="s">
        <v>584</v>
      </c>
      <c r="B684" s="188"/>
      <c r="C684" s="201" t="s">
        <v>130</v>
      </c>
      <c r="D684" s="182">
        <v>132</v>
      </c>
      <c r="E684" s="182">
        <v>171468.01</v>
      </c>
      <c r="F684" s="182">
        <v>1494547</v>
      </c>
      <c r="G684" s="75"/>
      <c r="H684" s="183">
        <v>6.43580494</v>
      </c>
      <c r="I684" s="187">
        <v>11.75</v>
      </c>
      <c r="J684" s="182">
        <v>54772808</v>
      </c>
      <c r="K684" s="122"/>
      <c r="L684" s="185" t="s">
        <v>1242</v>
      </c>
    </row>
    <row r="685" spans="1:12" ht="12.75" customHeight="1">
      <c r="A685" s="195" t="s">
        <v>585</v>
      </c>
      <c r="B685" s="186"/>
      <c r="C685" s="201"/>
      <c r="D685" s="182"/>
      <c r="E685" s="182"/>
      <c r="F685" s="182"/>
      <c r="G685" s="75"/>
      <c r="H685" s="234"/>
      <c r="I685" s="187"/>
      <c r="J685" s="182"/>
      <c r="K685" s="122"/>
      <c r="L685" s="185"/>
    </row>
    <row r="686" spans="1:12" ht="27.75" customHeight="1">
      <c r="A686" s="73" t="s">
        <v>243</v>
      </c>
      <c r="B686" s="73"/>
      <c r="C686" s="201" t="s">
        <v>120</v>
      </c>
      <c r="D686" s="182">
        <v>323</v>
      </c>
      <c r="E686" s="182">
        <v>961320.04</v>
      </c>
      <c r="F686" s="182">
        <v>723854</v>
      </c>
      <c r="G686" s="75"/>
      <c r="H686" s="183">
        <v>26.13614692</v>
      </c>
      <c r="I686" s="187">
        <v>123.5</v>
      </c>
      <c r="J686" s="182">
        <v>21162872</v>
      </c>
      <c r="K686" s="122"/>
      <c r="L686" s="185" t="s">
        <v>1343</v>
      </c>
    </row>
    <row r="687" spans="1:12" ht="12.75">
      <c r="A687" s="186"/>
      <c r="B687" s="73"/>
      <c r="C687" s="201"/>
      <c r="D687" s="182"/>
      <c r="E687" s="182"/>
      <c r="F687" s="182"/>
      <c r="G687" s="75"/>
      <c r="H687" s="183"/>
      <c r="I687" s="194"/>
      <c r="J687" s="182"/>
      <c r="K687" s="122"/>
      <c r="L687" s="185"/>
    </row>
    <row r="688" spans="1:12" ht="24">
      <c r="A688" s="73" t="s">
        <v>245</v>
      </c>
      <c r="B688" s="73"/>
      <c r="C688" s="201" t="s">
        <v>173</v>
      </c>
      <c r="D688" s="182">
        <v>87</v>
      </c>
      <c r="E688" s="182">
        <v>71460.04</v>
      </c>
      <c r="F688" s="182">
        <v>946949</v>
      </c>
      <c r="G688" s="75"/>
      <c r="H688" s="183">
        <v>6.7237709175</v>
      </c>
      <c r="I688" s="187">
        <v>6.75</v>
      </c>
      <c r="J688" s="182">
        <v>99611421</v>
      </c>
      <c r="K688" s="122"/>
      <c r="L688" s="185" t="s">
        <v>1344</v>
      </c>
    </row>
    <row r="689" spans="1:12" ht="12.75">
      <c r="A689" s="73"/>
      <c r="B689" s="73"/>
      <c r="C689" s="201"/>
      <c r="D689" s="182"/>
      <c r="E689" s="182"/>
      <c r="F689" s="182"/>
      <c r="G689" s="75"/>
      <c r="H689" s="183"/>
      <c r="I689" s="194"/>
      <c r="J689" s="182"/>
      <c r="K689" s="122"/>
      <c r="L689" s="185"/>
    </row>
    <row r="690" spans="1:12" ht="12.75">
      <c r="A690" s="73" t="s">
        <v>246</v>
      </c>
      <c r="B690" s="73"/>
      <c r="C690" s="201" t="s">
        <v>130</v>
      </c>
      <c r="D690" s="182">
        <v>96</v>
      </c>
      <c r="E690" s="182">
        <v>1057526.13</v>
      </c>
      <c r="F690" s="182">
        <v>373401</v>
      </c>
      <c r="G690" s="75"/>
      <c r="H690" s="183">
        <v>350.7736599</v>
      </c>
      <c r="I690" s="187">
        <v>306</v>
      </c>
      <c r="J690" s="182">
        <v>114631915</v>
      </c>
      <c r="K690" s="122"/>
      <c r="L690" s="185" t="s">
        <v>1345</v>
      </c>
    </row>
    <row r="691" spans="1:12" ht="12.75">
      <c r="A691" s="73"/>
      <c r="B691" s="73"/>
      <c r="C691" s="201"/>
      <c r="D691" s="182"/>
      <c r="E691" s="182"/>
      <c r="F691" s="182"/>
      <c r="G691" s="75"/>
      <c r="H691" s="183"/>
      <c r="I691" s="187"/>
      <c r="J691" s="182"/>
      <c r="K691" s="122"/>
      <c r="L691" s="185"/>
    </row>
    <row r="692" spans="1:12" ht="12.75">
      <c r="A692" s="73" t="s">
        <v>247</v>
      </c>
      <c r="B692" s="73"/>
      <c r="C692" s="201">
        <v>4</v>
      </c>
      <c r="D692" s="182">
        <v>53</v>
      </c>
      <c r="E692" s="182">
        <v>335490.07</v>
      </c>
      <c r="F692" s="182">
        <v>4575728</v>
      </c>
      <c r="G692" s="75"/>
      <c r="H692" s="183">
        <v>7.6638136</v>
      </c>
      <c r="I692" s="187">
        <v>8</v>
      </c>
      <c r="J692" s="182">
        <v>95797670</v>
      </c>
      <c r="K692" s="122"/>
      <c r="L692" s="185" t="s">
        <v>1214</v>
      </c>
    </row>
    <row r="693" spans="1:12" ht="12.75">
      <c r="A693" s="186" t="s">
        <v>248</v>
      </c>
      <c r="B693" s="73"/>
      <c r="C693" s="201">
        <v>4</v>
      </c>
      <c r="D693" s="182" t="s">
        <v>70</v>
      </c>
      <c r="E693" s="182" t="s">
        <v>70</v>
      </c>
      <c r="F693" s="182" t="s">
        <v>70</v>
      </c>
      <c r="G693" s="75"/>
      <c r="H693" s="198" t="s">
        <v>70</v>
      </c>
      <c r="I693" s="187">
        <v>6</v>
      </c>
      <c r="J693" s="182" t="s">
        <v>70</v>
      </c>
      <c r="K693" s="122"/>
      <c r="L693" s="185" t="s">
        <v>1214</v>
      </c>
    </row>
    <row r="694" spans="1:12" ht="12.75">
      <c r="A694" s="186" t="s">
        <v>249</v>
      </c>
      <c r="B694" s="73"/>
      <c r="C694" s="201"/>
      <c r="D694" s="182"/>
      <c r="E694" s="182"/>
      <c r="F694" s="182"/>
      <c r="G694" s="75"/>
      <c r="H694" s="183"/>
      <c r="I694" s="197"/>
      <c r="J694" s="182"/>
      <c r="K694" s="122"/>
      <c r="L694" s="185"/>
    </row>
    <row r="695" spans="1:12" ht="12.75">
      <c r="A695" s="73" t="s">
        <v>250</v>
      </c>
      <c r="B695" s="73"/>
      <c r="C695" s="201" t="s">
        <v>120</v>
      </c>
      <c r="D695" s="182">
        <v>2</v>
      </c>
      <c r="E695" s="182">
        <v>2160</v>
      </c>
      <c r="F695" s="182">
        <v>12000</v>
      </c>
      <c r="G695" s="75"/>
      <c r="H695" s="183">
        <v>0.4566844</v>
      </c>
      <c r="I695" s="187">
        <v>20</v>
      </c>
      <c r="J695" s="182">
        <v>2283422</v>
      </c>
      <c r="K695" s="122"/>
      <c r="L695" s="185" t="s">
        <v>1211</v>
      </c>
    </row>
    <row r="696" spans="1:12" ht="12.75">
      <c r="A696" s="73"/>
      <c r="B696" s="73"/>
      <c r="C696" s="201"/>
      <c r="D696" s="182"/>
      <c r="E696" s="182"/>
      <c r="F696" s="182"/>
      <c r="G696" s="75"/>
      <c r="H696" s="183"/>
      <c r="I696" s="187"/>
      <c r="J696" s="182"/>
      <c r="K696" s="122"/>
      <c r="L696" s="185"/>
    </row>
    <row r="697" spans="1:12" ht="25.5" customHeight="1">
      <c r="A697" s="356" t="s">
        <v>975</v>
      </c>
      <c r="B697" s="356"/>
      <c r="C697" s="201">
        <v>54</v>
      </c>
      <c r="D697" s="182">
        <v>86</v>
      </c>
      <c r="E697" s="182">
        <v>1832119.46</v>
      </c>
      <c r="F697" s="182">
        <v>55246931</v>
      </c>
      <c r="G697" s="75"/>
      <c r="H697" s="183">
        <v>6.450020595</v>
      </c>
      <c r="I697" s="187">
        <v>4.5</v>
      </c>
      <c r="J697" s="182">
        <v>143333791</v>
      </c>
      <c r="K697" s="122"/>
      <c r="L697" s="185" t="s">
        <v>1214</v>
      </c>
    </row>
    <row r="698" spans="1:12" ht="12.75">
      <c r="A698" s="186"/>
      <c r="B698" s="73"/>
      <c r="C698" s="201"/>
      <c r="D698" s="182"/>
      <c r="E698" s="182"/>
      <c r="F698" s="182"/>
      <c r="G698" s="75"/>
      <c r="H698" s="183"/>
      <c r="I698" s="187"/>
      <c r="J698" s="182"/>
      <c r="K698" s="122"/>
      <c r="L698" s="185"/>
    </row>
    <row r="699" spans="1:12" ht="12.75">
      <c r="A699" s="73" t="s">
        <v>848</v>
      </c>
      <c r="B699" s="73"/>
      <c r="C699" s="201">
        <v>53</v>
      </c>
      <c r="D699" s="182" t="s">
        <v>70</v>
      </c>
      <c r="E699" s="182" t="s">
        <v>70</v>
      </c>
      <c r="F699" s="182" t="s">
        <v>70</v>
      </c>
      <c r="G699" s="75"/>
      <c r="H699" s="198" t="s">
        <v>70</v>
      </c>
      <c r="I699" s="187" t="s">
        <v>70</v>
      </c>
      <c r="J699" s="202">
        <v>214289705</v>
      </c>
      <c r="K699" s="122"/>
      <c r="L699" s="185" t="s">
        <v>1346</v>
      </c>
    </row>
    <row r="700" spans="1:12" ht="12.75">
      <c r="A700" s="186" t="s">
        <v>849</v>
      </c>
      <c r="B700" s="73"/>
      <c r="C700" s="201"/>
      <c r="D700" s="182"/>
      <c r="E700" s="182"/>
      <c r="F700" s="182"/>
      <c r="G700" s="75"/>
      <c r="H700" s="183"/>
      <c r="I700" s="187"/>
      <c r="J700" s="182"/>
      <c r="K700" s="122"/>
      <c r="L700" s="185"/>
    </row>
    <row r="701" spans="1:12" ht="24">
      <c r="A701" s="73" t="s">
        <v>251</v>
      </c>
      <c r="B701" s="73"/>
      <c r="C701" s="201" t="s">
        <v>106</v>
      </c>
      <c r="D701" s="182">
        <v>1107</v>
      </c>
      <c r="E701" s="182">
        <v>11210505.34</v>
      </c>
      <c r="F701" s="182">
        <v>11769874</v>
      </c>
      <c r="G701" s="75"/>
      <c r="H701" s="183">
        <v>51.46579008</v>
      </c>
      <c r="I701" s="187">
        <v>96</v>
      </c>
      <c r="J701" s="182">
        <v>53610198</v>
      </c>
      <c r="K701" s="122"/>
      <c r="L701" s="185" t="s">
        <v>1302</v>
      </c>
    </row>
    <row r="702" spans="1:12" ht="12.75">
      <c r="A702" s="73"/>
      <c r="B702" s="73"/>
      <c r="C702" s="201"/>
      <c r="D702" s="182"/>
      <c r="E702" s="182"/>
      <c r="F702" s="182"/>
      <c r="G702" s="75"/>
      <c r="H702" s="183"/>
      <c r="I702" s="187"/>
      <c r="J702" s="182"/>
      <c r="K702" s="122"/>
      <c r="L702" s="185"/>
    </row>
    <row r="703" spans="1:12" ht="24.75" customHeight="1">
      <c r="A703" s="73" t="s">
        <v>515</v>
      </c>
      <c r="B703" s="73"/>
      <c r="C703" s="201">
        <v>87</v>
      </c>
      <c r="D703" s="182">
        <v>202</v>
      </c>
      <c r="E703" s="182">
        <v>121321.08</v>
      </c>
      <c r="F703" s="182">
        <v>11089600</v>
      </c>
      <c r="G703" s="75"/>
      <c r="H703" s="183">
        <v>5.09598527625</v>
      </c>
      <c r="I703" s="187">
        <v>1.125</v>
      </c>
      <c r="J703" s="182">
        <v>452976469</v>
      </c>
      <c r="K703" s="122"/>
      <c r="L703" s="185" t="s">
        <v>1299</v>
      </c>
    </row>
    <row r="704" spans="1:12" ht="12.75">
      <c r="A704" s="186" t="s">
        <v>477</v>
      </c>
      <c r="B704" s="73"/>
      <c r="C704" s="201"/>
      <c r="D704" s="182"/>
      <c r="E704" s="182"/>
      <c r="F704" s="182"/>
      <c r="G704" s="75"/>
      <c r="H704" s="183"/>
      <c r="I704" s="213"/>
      <c r="J704" s="182"/>
      <c r="K704" s="122"/>
      <c r="L704" s="185"/>
    </row>
    <row r="705" spans="1:12" ht="24">
      <c r="A705" s="73" t="s">
        <v>252</v>
      </c>
      <c r="B705" s="73"/>
      <c r="C705" s="201">
        <v>34</v>
      </c>
      <c r="D705" s="182">
        <v>136</v>
      </c>
      <c r="E705" s="182">
        <v>144812.42</v>
      </c>
      <c r="F705" s="182">
        <v>4648165</v>
      </c>
      <c r="G705" s="75"/>
      <c r="H705" s="183">
        <v>21.00164109</v>
      </c>
      <c r="I705" s="187">
        <v>3</v>
      </c>
      <c r="J705" s="182">
        <v>700054703</v>
      </c>
      <c r="K705" s="122"/>
      <c r="L705" s="185" t="s">
        <v>1323</v>
      </c>
    </row>
    <row r="706" spans="1:12" ht="12.75">
      <c r="A706" s="186" t="s">
        <v>253</v>
      </c>
      <c r="B706" s="73"/>
      <c r="C706" s="201"/>
      <c r="D706" s="182"/>
      <c r="E706" s="182"/>
      <c r="F706" s="182"/>
      <c r="G706" s="75"/>
      <c r="H706" s="189"/>
      <c r="I706" s="204"/>
      <c r="J706" s="182"/>
      <c r="K706" s="122"/>
      <c r="L706" s="185"/>
    </row>
    <row r="707" spans="1:12" ht="12.75">
      <c r="A707" s="73" t="s">
        <v>735</v>
      </c>
      <c r="B707" s="73"/>
      <c r="C707" s="201">
        <v>54</v>
      </c>
      <c r="D707" s="182">
        <v>4</v>
      </c>
      <c r="E707" s="182">
        <v>1482.8</v>
      </c>
      <c r="F707" s="182">
        <v>5392</v>
      </c>
      <c r="G707" s="75"/>
      <c r="H707" s="183">
        <v>4.09263412</v>
      </c>
      <c r="I707" s="187">
        <v>29.5</v>
      </c>
      <c r="J707" s="182">
        <v>13873336</v>
      </c>
      <c r="K707" s="122"/>
      <c r="L707" s="185" t="s">
        <v>1214</v>
      </c>
    </row>
    <row r="708" spans="1:12" ht="12.75">
      <c r="A708" s="73"/>
      <c r="B708" s="73"/>
      <c r="C708" s="201"/>
      <c r="D708" s="182"/>
      <c r="E708" s="182"/>
      <c r="F708" s="182"/>
      <c r="G708" s="75"/>
      <c r="H708" s="183"/>
      <c r="I708" s="187"/>
      <c r="J708" s="182"/>
      <c r="K708" s="122"/>
      <c r="L708" s="185"/>
    </row>
    <row r="709" spans="1:12" ht="12.75">
      <c r="A709" s="73" t="s">
        <v>730</v>
      </c>
      <c r="B709" s="73"/>
      <c r="C709" s="201">
        <v>44</v>
      </c>
      <c r="D709" s="182">
        <v>170</v>
      </c>
      <c r="E709" s="182">
        <v>281095.25</v>
      </c>
      <c r="F709" s="182">
        <v>423943</v>
      </c>
      <c r="G709" s="75"/>
      <c r="H709" s="183">
        <v>32.019622905</v>
      </c>
      <c r="I709" s="187">
        <v>63.5</v>
      </c>
      <c r="J709" s="182">
        <v>50424603</v>
      </c>
      <c r="K709" s="122"/>
      <c r="L709" s="185" t="s">
        <v>1347</v>
      </c>
    </row>
    <row r="710" spans="1:12" ht="12.75">
      <c r="A710" s="73"/>
      <c r="B710" s="73"/>
      <c r="C710" s="201"/>
      <c r="D710" s="182"/>
      <c r="E710" s="182"/>
      <c r="F710" s="182"/>
      <c r="G710" s="75"/>
      <c r="H710" s="183"/>
      <c r="I710" s="187"/>
      <c r="J710" s="182"/>
      <c r="K710" s="122"/>
      <c r="L710" s="185"/>
    </row>
    <row r="711" spans="1:12" ht="27" customHeight="1">
      <c r="A711" s="356" t="s">
        <v>794</v>
      </c>
      <c r="B711" s="356"/>
      <c r="C711" s="201">
        <v>87</v>
      </c>
      <c r="D711" s="182">
        <v>230</v>
      </c>
      <c r="E711" s="182">
        <v>892906.15</v>
      </c>
      <c r="F711" s="182">
        <v>1044027</v>
      </c>
      <c r="G711" s="75"/>
      <c r="H711" s="183">
        <v>29.440843695</v>
      </c>
      <c r="I711" s="187">
        <v>76.5</v>
      </c>
      <c r="J711" s="182">
        <v>38484763</v>
      </c>
      <c r="K711" s="122"/>
      <c r="L711" s="185" t="s">
        <v>1212</v>
      </c>
    </row>
    <row r="712" spans="1:12" ht="12.75">
      <c r="A712" s="73"/>
      <c r="B712" s="73"/>
      <c r="C712" s="201"/>
      <c r="D712" s="182"/>
      <c r="E712" s="182"/>
      <c r="F712" s="182"/>
      <c r="G712" s="75"/>
      <c r="H712" s="183"/>
      <c r="I712" s="187"/>
      <c r="J712" s="182"/>
      <c r="K712" s="122"/>
      <c r="L712" s="185"/>
    </row>
    <row r="713" spans="1:12" ht="12.75">
      <c r="A713" s="18" t="s">
        <v>778</v>
      </c>
      <c r="B713" s="73"/>
      <c r="C713" s="201">
        <v>44</v>
      </c>
      <c r="D713" s="182">
        <v>14</v>
      </c>
      <c r="E713" s="182">
        <v>28632.21</v>
      </c>
      <c r="F713" s="182">
        <v>28046</v>
      </c>
      <c r="G713" s="75"/>
      <c r="H713" s="183">
        <v>20.02800192</v>
      </c>
      <c r="I713" s="187">
        <v>102</v>
      </c>
      <c r="J713" s="182">
        <v>19635296</v>
      </c>
      <c r="K713" s="122"/>
      <c r="L713" s="185" t="s">
        <v>1348</v>
      </c>
    </row>
    <row r="714" spans="1:12" ht="12.75">
      <c r="A714" s="186" t="s">
        <v>777</v>
      </c>
      <c r="B714" s="73"/>
      <c r="C714" s="201"/>
      <c r="D714" s="182"/>
      <c r="E714" s="182"/>
      <c r="F714" s="182"/>
      <c r="G714" s="75"/>
      <c r="H714" s="183"/>
      <c r="I714" s="194"/>
      <c r="J714" s="182"/>
      <c r="K714" s="122"/>
      <c r="L714" s="185"/>
    </row>
    <row r="715" spans="1:12" ht="12.75">
      <c r="A715" s="73" t="s">
        <v>254</v>
      </c>
      <c r="B715" s="73"/>
      <c r="C715" s="201" t="s">
        <v>101</v>
      </c>
      <c r="D715" s="182">
        <v>10</v>
      </c>
      <c r="E715" s="182">
        <v>8591.99</v>
      </c>
      <c r="F715" s="182">
        <v>32638</v>
      </c>
      <c r="G715" s="75"/>
      <c r="H715" s="189">
        <v>20.22805899</v>
      </c>
      <c r="I715" s="204">
        <v>27</v>
      </c>
      <c r="J715" s="182">
        <v>74918737</v>
      </c>
      <c r="K715" s="122"/>
      <c r="L715" s="185" t="s">
        <v>1225</v>
      </c>
    </row>
    <row r="716" spans="1:12" ht="12.75">
      <c r="A716" s="186" t="s">
        <v>147</v>
      </c>
      <c r="B716" s="73"/>
      <c r="C716" s="201" t="s">
        <v>101</v>
      </c>
      <c r="D716" s="182" t="s">
        <v>70</v>
      </c>
      <c r="E716" s="182" t="s">
        <v>70</v>
      </c>
      <c r="F716" s="182" t="s">
        <v>70</v>
      </c>
      <c r="G716" s="75"/>
      <c r="H716" s="202" t="s">
        <v>70</v>
      </c>
      <c r="I716" s="204" t="s">
        <v>70</v>
      </c>
      <c r="J716" s="182" t="s">
        <v>70</v>
      </c>
      <c r="K716" s="122"/>
      <c r="L716" s="185" t="s">
        <v>70</v>
      </c>
    </row>
    <row r="717" spans="1:12" ht="12.75">
      <c r="A717" s="186"/>
      <c r="B717" s="73"/>
      <c r="C717" s="201"/>
      <c r="D717" s="182"/>
      <c r="E717" s="182"/>
      <c r="F717" s="182"/>
      <c r="G717" s="75"/>
      <c r="H717" s="183"/>
      <c r="I717" s="187"/>
      <c r="J717" s="182"/>
      <c r="K717" s="122"/>
      <c r="L717" s="185"/>
    </row>
    <row r="718" spans="1:12" ht="12.75">
      <c r="A718" s="73" t="s">
        <v>961</v>
      </c>
      <c r="B718" s="73"/>
      <c r="C718" s="201">
        <v>58</v>
      </c>
      <c r="D718" s="182">
        <v>15</v>
      </c>
      <c r="E718" s="182">
        <v>23777.92</v>
      </c>
      <c r="F718" s="182">
        <v>166604</v>
      </c>
      <c r="G718" s="75"/>
      <c r="H718" s="183">
        <v>3.05343</v>
      </c>
      <c r="I718" s="187">
        <v>13.5</v>
      </c>
      <c r="J718" s="182">
        <v>22618000</v>
      </c>
      <c r="K718" s="122"/>
      <c r="L718" s="185" t="s">
        <v>1349</v>
      </c>
    </row>
    <row r="719" spans="1:12" ht="12.75">
      <c r="A719" s="73"/>
      <c r="B719" s="73"/>
      <c r="C719" s="201"/>
      <c r="D719" s="182"/>
      <c r="E719" s="182"/>
      <c r="F719" s="182"/>
      <c r="G719" s="75"/>
      <c r="H719" s="183"/>
      <c r="I719" s="187"/>
      <c r="J719" s="182"/>
      <c r="K719" s="122"/>
      <c r="L719" s="185"/>
    </row>
    <row r="720" spans="1:12" ht="12.75">
      <c r="A720" s="73" t="s">
        <v>255</v>
      </c>
      <c r="B720" s="73"/>
      <c r="C720" s="201" t="s">
        <v>256</v>
      </c>
      <c r="D720" s="182">
        <v>96</v>
      </c>
      <c r="E720" s="182">
        <v>305466.24</v>
      </c>
      <c r="F720" s="182">
        <v>121152</v>
      </c>
      <c r="G720" s="75"/>
      <c r="H720" s="183">
        <v>36.42159735</v>
      </c>
      <c r="I720" s="187">
        <v>238.5</v>
      </c>
      <c r="J720" s="182">
        <v>15271110</v>
      </c>
      <c r="K720" s="122"/>
      <c r="L720" s="185" t="s">
        <v>1250</v>
      </c>
    </row>
    <row r="721" spans="1:12" ht="12.75">
      <c r="A721" s="186"/>
      <c r="B721" s="73"/>
      <c r="C721" s="201"/>
      <c r="D721" s="182"/>
      <c r="E721" s="182"/>
      <c r="F721" s="182"/>
      <c r="G721" s="75"/>
      <c r="H721" s="189"/>
      <c r="I721" s="204"/>
      <c r="J721" s="182"/>
      <c r="K721" s="122"/>
      <c r="L721" s="185"/>
    </row>
    <row r="722" spans="1:12" ht="12.75">
      <c r="A722" s="73" t="s">
        <v>639</v>
      </c>
      <c r="B722" s="73"/>
      <c r="C722" s="201">
        <v>97</v>
      </c>
      <c r="D722" s="182">
        <v>17</v>
      </c>
      <c r="E722" s="182">
        <v>34509.35</v>
      </c>
      <c r="F722" s="182">
        <v>62330</v>
      </c>
      <c r="G722" s="75"/>
      <c r="H722" s="183">
        <v>20.204728315</v>
      </c>
      <c r="I722" s="187">
        <v>50.5</v>
      </c>
      <c r="J722" s="182">
        <v>40009363</v>
      </c>
      <c r="K722" s="122"/>
      <c r="L722" s="185" t="s">
        <v>1272</v>
      </c>
    </row>
    <row r="723" spans="1:12" ht="12.75">
      <c r="A723" s="73"/>
      <c r="B723" s="73"/>
      <c r="C723" s="201"/>
      <c r="D723" s="182"/>
      <c r="E723" s="182"/>
      <c r="F723" s="182"/>
      <c r="G723" s="75"/>
      <c r="H723" s="183"/>
      <c r="I723" s="187"/>
      <c r="J723" s="182"/>
      <c r="K723" s="122"/>
      <c r="L723" s="185"/>
    </row>
    <row r="724" spans="1:12" ht="24">
      <c r="A724" s="73" t="s">
        <v>257</v>
      </c>
      <c r="B724" s="73"/>
      <c r="C724" s="201" t="s">
        <v>101</v>
      </c>
      <c r="D724" s="182">
        <v>48</v>
      </c>
      <c r="E724" s="182">
        <v>61603.15</v>
      </c>
      <c r="F724" s="182">
        <v>163540</v>
      </c>
      <c r="G724" s="75"/>
      <c r="H724" s="183">
        <v>3.80767023</v>
      </c>
      <c r="I724" s="187">
        <v>39</v>
      </c>
      <c r="J724" s="182">
        <v>9763257</v>
      </c>
      <c r="K724" s="122"/>
      <c r="L724" s="185" t="s">
        <v>1350</v>
      </c>
    </row>
    <row r="725" spans="1:12" ht="12.75">
      <c r="A725" s="186" t="s">
        <v>258</v>
      </c>
      <c r="B725" s="73"/>
      <c r="C725" s="201"/>
      <c r="D725" s="182"/>
      <c r="E725" s="182"/>
      <c r="F725" s="182"/>
      <c r="G725" s="75"/>
      <c r="H725" s="183"/>
      <c r="I725" s="194"/>
      <c r="J725" s="182"/>
      <c r="K725" s="122"/>
      <c r="L725" s="185"/>
    </row>
    <row r="726" spans="1:12" ht="25.5" customHeight="1">
      <c r="A726" s="73" t="s">
        <v>511</v>
      </c>
      <c r="B726" s="73"/>
      <c r="C726" s="201">
        <v>53</v>
      </c>
      <c r="D726" s="182">
        <v>46</v>
      </c>
      <c r="E726" s="182">
        <v>38518.38</v>
      </c>
      <c r="F726" s="182">
        <v>420508</v>
      </c>
      <c r="G726" s="75"/>
      <c r="H726" s="183">
        <v>4.558274</v>
      </c>
      <c r="I726" s="187">
        <v>8.75</v>
      </c>
      <c r="J726" s="182">
        <v>52094560</v>
      </c>
      <c r="K726" s="122"/>
      <c r="L726" s="185" t="s">
        <v>1263</v>
      </c>
    </row>
    <row r="727" spans="1:12" ht="12.75">
      <c r="A727" s="186" t="s">
        <v>512</v>
      </c>
      <c r="B727" s="73"/>
      <c r="C727" s="201"/>
      <c r="D727" s="182"/>
      <c r="E727" s="182"/>
      <c r="F727" s="182"/>
      <c r="G727" s="75"/>
      <c r="H727" s="183"/>
      <c r="I727" s="194"/>
      <c r="J727" s="182"/>
      <c r="K727" s="122"/>
      <c r="L727" s="185"/>
    </row>
    <row r="728" spans="1:12" ht="12.75">
      <c r="A728" s="73" t="s">
        <v>861</v>
      </c>
      <c r="B728" s="73"/>
      <c r="C728" s="201">
        <v>4</v>
      </c>
      <c r="D728" s="182">
        <v>104</v>
      </c>
      <c r="E728" s="182">
        <v>96316.66</v>
      </c>
      <c r="F728" s="182">
        <v>783149</v>
      </c>
      <c r="G728" s="75"/>
      <c r="H728" s="183">
        <v>3.5234431</v>
      </c>
      <c r="I728" s="187">
        <v>10</v>
      </c>
      <c r="J728" s="182">
        <v>35234431</v>
      </c>
      <c r="K728" s="122"/>
      <c r="L728" s="185" t="s">
        <v>1222</v>
      </c>
    </row>
    <row r="729" spans="1:12" ht="12.75">
      <c r="A729" s="73"/>
      <c r="B729" s="73"/>
      <c r="C729" s="201"/>
      <c r="D729" s="182"/>
      <c r="E729" s="182"/>
      <c r="F729" s="182"/>
      <c r="G729" s="75"/>
      <c r="H729" s="183"/>
      <c r="I729" s="187"/>
      <c r="J729" s="182"/>
      <c r="K729" s="122"/>
      <c r="L729" s="185"/>
    </row>
    <row r="730" spans="1:12" ht="12.75">
      <c r="A730" s="73" t="s">
        <v>259</v>
      </c>
      <c r="B730" s="73"/>
      <c r="C730" s="201" t="s">
        <v>158</v>
      </c>
      <c r="D730" s="182">
        <v>270</v>
      </c>
      <c r="E730" s="182">
        <v>4128832.69</v>
      </c>
      <c r="F730" s="182">
        <v>1074951</v>
      </c>
      <c r="G730" s="75"/>
      <c r="H730" s="183">
        <v>221.26850235</v>
      </c>
      <c r="I730" s="187">
        <v>332.5</v>
      </c>
      <c r="J730" s="182">
        <v>66546918</v>
      </c>
      <c r="K730" s="122"/>
      <c r="L730" s="185" t="s">
        <v>1351</v>
      </c>
    </row>
    <row r="731" spans="1:12" ht="12.75">
      <c r="A731" s="186"/>
      <c r="B731" s="73"/>
      <c r="C731" s="201"/>
      <c r="D731" s="182"/>
      <c r="E731" s="182"/>
      <c r="F731" s="182"/>
      <c r="G731" s="75"/>
      <c r="H731" s="183"/>
      <c r="I731" s="194"/>
      <c r="J731" s="182"/>
      <c r="K731" s="122"/>
      <c r="L731" s="185"/>
    </row>
    <row r="732" spans="1:12" ht="12.75">
      <c r="A732" s="73" t="s">
        <v>887</v>
      </c>
      <c r="B732" s="73"/>
      <c r="C732" s="201">
        <v>87</v>
      </c>
      <c r="D732" s="182">
        <v>10</v>
      </c>
      <c r="E732" s="182">
        <v>342737</v>
      </c>
      <c r="F732" s="182">
        <v>284000</v>
      </c>
      <c r="G732" s="75"/>
      <c r="H732" s="183">
        <v>57.251287215</v>
      </c>
      <c r="I732" s="187">
        <v>121.5</v>
      </c>
      <c r="J732" s="182">
        <v>47120401</v>
      </c>
      <c r="K732" s="122"/>
      <c r="L732" s="185" t="s">
        <v>1352</v>
      </c>
    </row>
    <row r="733" spans="1:12" ht="12.75">
      <c r="A733" s="73"/>
      <c r="B733" s="73"/>
      <c r="C733" s="201"/>
      <c r="D733" s="182"/>
      <c r="E733" s="182"/>
      <c r="F733" s="182"/>
      <c r="G733" s="75"/>
      <c r="H733" s="183"/>
      <c r="I733" s="187"/>
      <c r="J733" s="182"/>
      <c r="K733" s="122"/>
      <c r="L733" s="185"/>
    </row>
    <row r="734" spans="1:12" ht="12.75">
      <c r="A734" s="73" t="s">
        <v>812</v>
      </c>
      <c r="B734" s="73"/>
      <c r="C734" s="201">
        <v>58</v>
      </c>
      <c r="D734" s="182">
        <v>7</v>
      </c>
      <c r="E734" s="182">
        <v>31141.68</v>
      </c>
      <c r="F734" s="182">
        <v>12200</v>
      </c>
      <c r="G734" s="75"/>
      <c r="H734" s="183">
        <v>40.071178485</v>
      </c>
      <c r="I734" s="187">
        <v>253.5</v>
      </c>
      <c r="J734" s="182">
        <v>15807171</v>
      </c>
      <c r="K734" s="122"/>
      <c r="L734" s="185" t="s">
        <v>1293</v>
      </c>
    </row>
    <row r="735" spans="1:12" ht="12.75">
      <c r="A735" s="73"/>
      <c r="B735" s="73"/>
      <c r="C735" s="201"/>
      <c r="D735" s="182"/>
      <c r="E735" s="182"/>
      <c r="F735" s="182"/>
      <c r="G735" s="75"/>
      <c r="H735" s="183"/>
      <c r="I735" s="187"/>
      <c r="J735" s="182"/>
      <c r="K735" s="122"/>
      <c r="L735" s="185"/>
    </row>
    <row r="736" spans="1:12" ht="12.75">
      <c r="A736" s="73" t="s">
        <v>784</v>
      </c>
      <c r="B736" s="73"/>
      <c r="C736" s="201">
        <v>97</v>
      </c>
      <c r="D736" s="182">
        <v>20</v>
      </c>
      <c r="E736" s="182">
        <v>45280.49</v>
      </c>
      <c r="F736" s="182">
        <v>109350</v>
      </c>
      <c r="G736" s="75"/>
      <c r="H736" s="183">
        <v>9.038123565</v>
      </c>
      <c r="I736" s="187">
        <v>41.5</v>
      </c>
      <c r="J736" s="182">
        <v>21778611</v>
      </c>
      <c r="K736" s="122"/>
      <c r="L736" s="185" t="s">
        <v>1218</v>
      </c>
    </row>
    <row r="737" spans="1:12" ht="12.75">
      <c r="A737" s="73"/>
      <c r="B737" s="73"/>
      <c r="C737" s="201"/>
      <c r="D737" s="182"/>
      <c r="E737" s="182"/>
      <c r="F737" s="182"/>
      <c r="G737" s="75"/>
      <c r="H737" s="183"/>
      <c r="I737" s="187"/>
      <c r="J737" s="182"/>
      <c r="K737" s="122"/>
      <c r="L737" s="185"/>
    </row>
    <row r="738" spans="1:12" ht="24">
      <c r="A738" s="73" t="s">
        <v>260</v>
      </c>
      <c r="B738" s="73"/>
      <c r="C738" s="201" t="s">
        <v>103</v>
      </c>
      <c r="D738" s="182">
        <v>47</v>
      </c>
      <c r="E738" s="182">
        <v>85009.31</v>
      </c>
      <c r="F738" s="182">
        <v>308428</v>
      </c>
      <c r="G738" s="75"/>
      <c r="H738" s="183">
        <v>5.7172596</v>
      </c>
      <c r="I738" s="187">
        <v>28.5</v>
      </c>
      <c r="J738" s="182">
        <v>20060560</v>
      </c>
      <c r="K738" s="122"/>
      <c r="L738" s="185" t="s">
        <v>1263</v>
      </c>
    </row>
    <row r="739" spans="1:12" ht="12.75">
      <c r="A739" s="73"/>
      <c r="B739" s="73"/>
      <c r="C739" s="201"/>
      <c r="D739" s="182"/>
      <c r="E739" s="182"/>
      <c r="F739" s="182"/>
      <c r="G739" s="75"/>
      <c r="H739" s="183"/>
      <c r="I739" s="187"/>
      <c r="J739" s="182"/>
      <c r="K739" s="122"/>
      <c r="L739" s="185"/>
    </row>
    <row r="740" spans="1:12" ht="24">
      <c r="A740" s="73" t="s">
        <v>946</v>
      </c>
      <c r="B740" s="73"/>
      <c r="C740" s="201">
        <v>54</v>
      </c>
      <c r="D740" s="182" t="s">
        <v>70</v>
      </c>
      <c r="E740" s="182" t="s">
        <v>70</v>
      </c>
      <c r="F740" s="182" t="s">
        <v>70</v>
      </c>
      <c r="G740" s="75"/>
      <c r="H740" s="198" t="s">
        <v>70</v>
      </c>
      <c r="I740" s="187" t="s">
        <v>70</v>
      </c>
      <c r="J740" s="202">
        <v>59226315</v>
      </c>
      <c r="K740" s="122"/>
      <c r="L740" s="185" t="s">
        <v>1353</v>
      </c>
    </row>
    <row r="741" spans="1:12" ht="12.75">
      <c r="A741" s="186" t="s">
        <v>947</v>
      </c>
      <c r="B741" s="73"/>
      <c r="C741" s="201"/>
      <c r="D741" s="182"/>
      <c r="E741" s="182"/>
      <c r="F741" s="182"/>
      <c r="G741" s="75"/>
      <c r="H741" s="183"/>
      <c r="I741" s="194"/>
      <c r="J741" s="182"/>
      <c r="K741" s="122"/>
      <c r="L741" s="185"/>
    </row>
    <row r="742" spans="1:12" ht="12.75">
      <c r="A742" s="73" t="s">
        <v>962</v>
      </c>
      <c r="B742" s="73"/>
      <c r="C742" s="201">
        <v>87</v>
      </c>
      <c r="D742" s="182">
        <v>10</v>
      </c>
      <c r="E742" s="182">
        <v>288152.72</v>
      </c>
      <c r="F742" s="182">
        <v>7592902</v>
      </c>
      <c r="G742" s="75"/>
      <c r="H742" s="183">
        <v>8.6768358</v>
      </c>
      <c r="I742" s="187">
        <v>4</v>
      </c>
      <c r="J742" s="182">
        <v>216920895</v>
      </c>
      <c r="K742" s="122"/>
      <c r="L742" s="185" t="s">
        <v>1214</v>
      </c>
    </row>
    <row r="743" spans="1:12" ht="12.75">
      <c r="A743" s="73"/>
      <c r="B743" s="73"/>
      <c r="C743" s="201"/>
      <c r="D743" s="182"/>
      <c r="E743" s="182"/>
      <c r="F743" s="182"/>
      <c r="G743" s="75"/>
      <c r="H743" s="183"/>
      <c r="I743" s="187"/>
      <c r="J743" s="182"/>
      <c r="K743" s="122"/>
      <c r="L743" s="185"/>
    </row>
    <row r="744" spans="1:12" ht="12.75">
      <c r="A744" s="73" t="s">
        <v>468</v>
      </c>
      <c r="B744" s="73"/>
      <c r="C744" s="201">
        <v>34</v>
      </c>
      <c r="D744" s="182">
        <v>36</v>
      </c>
      <c r="E744" s="182">
        <v>1600291.2</v>
      </c>
      <c r="F744" s="182">
        <v>405157</v>
      </c>
      <c r="G744" s="75"/>
      <c r="H744" s="183">
        <v>55.01475855</v>
      </c>
      <c r="I744" s="187">
        <v>405</v>
      </c>
      <c r="J744" s="182">
        <v>13583891</v>
      </c>
      <c r="K744" s="122"/>
      <c r="L744" s="185" t="s">
        <v>1354</v>
      </c>
    </row>
    <row r="745" spans="1:12" ht="12.75">
      <c r="A745" s="186"/>
      <c r="B745" s="73"/>
      <c r="C745" s="201"/>
      <c r="D745" s="182"/>
      <c r="E745" s="182"/>
      <c r="F745" s="182"/>
      <c r="G745" s="75"/>
      <c r="H745" s="183"/>
      <c r="I745" s="194"/>
      <c r="J745" s="182"/>
      <c r="K745" s="122"/>
      <c r="L745" s="185"/>
    </row>
    <row r="746" spans="1:12" ht="12.75">
      <c r="A746" s="73" t="s">
        <v>556</v>
      </c>
      <c r="B746" s="73"/>
      <c r="C746" s="201">
        <v>54</v>
      </c>
      <c r="D746" s="182">
        <v>721</v>
      </c>
      <c r="E746" s="182">
        <v>3166809.75</v>
      </c>
      <c r="F746" s="182">
        <v>10074210</v>
      </c>
      <c r="G746" s="75"/>
      <c r="H746" s="183">
        <v>41.24324377</v>
      </c>
      <c r="I746" s="187">
        <v>29.5</v>
      </c>
      <c r="J746" s="182">
        <v>139807606</v>
      </c>
      <c r="K746" s="122"/>
      <c r="L746" s="185" t="s">
        <v>1267</v>
      </c>
    </row>
    <row r="747" spans="1:12" s="140" customFormat="1" ht="14.25">
      <c r="A747" s="73"/>
      <c r="B747" s="73"/>
      <c r="C747" s="201"/>
      <c r="D747" s="182"/>
      <c r="E747" s="182"/>
      <c r="F747" s="182"/>
      <c r="G747" s="75"/>
      <c r="H747" s="220"/>
      <c r="I747" s="235"/>
      <c r="J747" s="182"/>
      <c r="K747" s="122"/>
      <c r="L747" s="185"/>
    </row>
    <row r="748" spans="1:12" ht="12.75">
      <c r="A748" s="73" t="s">
        <v>806</v>
      </c>
      <c r="B748" s="73"/>
      <c r="C748" s="201">
        <v>87</v>
      </c>
      <c r="D748" s="182">
        <v>38</v>
      </c>
      <c r="E748" s="182">
        <v>439420.59</v>
      </c>
      <c r="F748" s="182">
        <v>43323290</v>
      </c>
      <c r="G748" s="75"/>
      <c r="H748" s="183">
        <v>1.9209115625</v>
      </c>
      <c r="I748" s="187">
        <v>1.25</v>
      </c>
      <c r="J748" s="182">
        <v>153672925</v>
      </c>
      <c r="K748" s="122"/>
      <c r="L748" s="185" t="s">
        <v>1214</v>
      </c>
    </row>
    <row r="749" spans="1:12" s="140" customFormat="1" ht="14.25">
      <c r="A749" s="73"/>
      <c r="B749" s="73"/>
      <c r="C749" s="201"/>
      <c r="D749" s="182"/>
      <c r="E749" s="182"/>
      <c r="F749" s="182"/>
      <c r="G749" s="75"/>
      <c r="H749" s="220"/>
      <c r="I749" s="235"/>
      <c r="J749" s="182"/>
      <c r="K749" s="122"/>
      <c r="L749" s="185"/>
    </row>
    <row r="750" spans="1:12" ht="24">
      <c r="A750" s="73" t="s">
        <v>561</v>
      </c>
      <c r="B750" s="73"/>
      <c r="C750" s="201">
        <v>85</v>
      </c>
      <c r="D750" s="182">
        <v>101</v>
      </c>
      <c r="E750" s="182">
        <v>712572.51</v>
      </c>
      <c r="F750" s="182">
        <v>1004892</v>
      </c>
      <c r="G750" s="75"/>
      <c r="H750" s="183">
        <v>5.18757525</v>
      </c>
      <c r="I750" s="187">
        <v>57.5</v>
      </c>
      <c r="J750" s="182">
        <v>9021870</v>
      </c>
      <c r="K750" s="122"/>
      <c r="L750" s="185" t="s">
        <v>1209</v>
      </c>
    </row>
    <row r="751" spans="1:12" ht="12.75">
      <c r="A751" s="73"/>
      <c r="B751" s="73"/>
      <c r="C751" s="201"/>
      <c r="D751" s="182"/>
      <c r="E751" s="182"/>
      <c r="F751" s="182"/>
      <c r="G751" s="75"/>
      <c r="H751" s="183"/>
      <c r="I751" s="187"/>
      <c r="J751" s="182"/>
      <c r="K751" s="122"/>
      <c r="L751" s="185"/>
    </row>
    <row r="752" spans="1:12" ht="12.75">
      <c r="A752" s="73" t="s">
        <v>261</v>
      </c>
      <c r="B752" s="73"/>
      <c r="C752" s="201" t="s">
        <v>135</v>
      </c>
      <c r="D752" s="182">
        <v>67</v>
      </c>
      <c r="E752" s="182">
        <v>148597.51</v>
      </c>
      <c r="F752" s="182">
        <v>306302</v>
      </c>
      <c r="G752" s="75"/>
      <c r="H752" s="183">
        <v>17.169883425</v>
      </c>
      <c r="I752" s="187">
        <v>47.5</v>
      </c>
      <c r="J752" s="182">
        <v>36147123</v>
      </c>
      <c r="K752" s="122"/>
      <c r="L752" s="185" t="s">
        <v>1272</v>
      </c>
    </row>
    <row r="753" spans="1:12" ht="12.75">
      <c r="A753" s="73"/>
      <c r="B753" s="73"/>
      <c r="C753" s="201"/>
      <c r="D753" s="182"/>
      <c r="E753" s="182"/>
      <c r="F753" s="182"/>
      <c r="G753" s="75"/>
      <c r="H753" s="183"/>
      <c r="I753" s="213"/>
      <c r="J753" s="182"/>
      <c r="K753" s="122"/>
      <c r="L753" s="185"/>
    </row>
    <row r="754" spans="1:12" ht="24">
      <c r="A754" s="73" t="s">
        <v>657</v>
      </c>
      <c r="B754" s="73"/>
      <c r="C754" s="201">
        <v>4</v>
      </c>
      <c r="D754" s="182">
        <v>218</v>
      </c>
      <c r="E754" s="182">
        <v>3331078.78</v>
      </c>
      <c r="F754" s="182">
        <v>6126749</v>
      </c>
      <c r="G754" s="75"/>
      <c r="H754" s="183">
        <v>50.801701715</v>
      </c>
      <c r="I754" s="187">
        <v>51.5</v>
      </c>
      <c r="J754" s="182">
        <v>98644081</v>
      </c>
      <c r="K754" s="122"/>
      <c r="L754" s="185" t="s">
        <v>26</v>
      </c>
    </row>
    <row r="755" spans="1:12" ht="12.75">
      <c r="A755" s="73"/>
      <c r="B755" s="73"/>
      <c r="C755" s="201"/>
      <c r="D755" s="182"/>
      <c r="E755" s="182"/>
      <c r="F755" s="182"/>
      <c r="G755" s="75"/>
      <c r="H755" s="183"/>
      <c r="I755" s="187"/>
      <c r="J755" s="182"/>
      <c r="K755" s="122"/>
      <c r="L755" s="185"/>
    </row>
    <row r="756" spans="1:12" ht="12.75">
      <c r="A756" s="73" t="s">
        <v>492</v>
      </c>
      <c r="B756" s="73"/>
      <c r="C756" s="201" t="s">
        <v>109</v>
      </c>
      <c r="D756" s="182">
        <v>34</v>
      </c>
      <c r="E756" s="182">
        <v>42494.85</v>
      </c>
      <c r="F756" s="182">
        <v>1004265</v>
      </c>
      <c r="G756" s="203"/>
      <c r="H756" s="189">
        <v>4.250000085</v>
      </c>
      <c r="I756" s="204">
        <v>4.25</v>
      </c>
      <c r="J756" s="182">
        <v>100000002</v>
      </c>
      <c r="K756" s="122"/>
      <c r="L756" s="185" t="s">
        <v>1212</v>
      </c>
    </row>
    <row r="757" spans="1:12" ht="12.75">
      <c r="A757" s="73"/>
      <c r="B757" s="73"/>
      <c r="C757" s="201"/>
      <c r="D757" s="182"/>
      <c r="E757" s="182"/>
      <c r="F757" s="182"/>
      <c r="G757" s="203"/>
      <c r="H757" s="189"/>
      <c r="I757" s="204"/>
      <c r="J757" s="182"/>
      <c r="K757" s="122"/>
      <c r="L757" s="185"/>
    </row>
    <row r="758" spans="1:12" ht="12.75">
      <c r="A758" s="73" t="s">
        <v>241</v>
      </c>
      <c r="B758" s="73"/>
      <c r="C758" s="201" t="s">
        <v>135</v>
      </c>
      <c r="D758" s="182">
        <v>297</v>
      </c>
      <c r="E758" s="182">
        <v>236288.16</v>
      </c>
      <c r="F758" s="182">
        <v>32443864</v>
      </c>
      <c r="G758" s="75"/>
      <c r="H758" s="189">
        <v>13.849501876</v>
      </c>
      <c r="I758" s="212">
        <v>0.7</v>
      </c>
      <c r="J758" s="182">
        <v>1978500268</v>
      </c>
      <c r="K758" s="122"/>
      <c r="L758" s="185" t="s">
        <v>1221</v>
      </c>
    </row>
    <row r="759" spans="1:12" ht="12.75">
      <c r="A759" s="186" t="s">
        <v>242</v>
      </c>
      <c r="B759" s="73"/>
      <c r="C759" s="201"/>
      <c r="D759" s="182"/>
      <c r="E759" s="182"/>
      <c r="F759" s="182"/>
      <c r="G759" s="75"/>
      <c r="H759" s="183"/>
      <c r="I759" s="194"/>
      <c r="J759" s="182"/>
      <c r="K759" s="122"/>
      <c r="L759" s="185"/>
    </row>
    <row r="760" spans="1:12" s="231" customFormat="1" ht="12.75">
      <c r="A760" s="216" t="s">
        <v>562</v>
      </c>
      <c r="B760" s="216"/>
      <c r="C760" s="201">
        <v>97</v>
      </c>
      <c r="D760" s="182">
        <v>10</v>
      </c>
      <c r="E760" s="182">
        <v>3992.03</v>
      </c>
      <c r="F760" s="182">
        <v>51399</v>
      </c>
      <c r="G760" s="203"/>
      <c r="H760" s="189">
        <v>2.3375</v>
      </c>
      <c r="I760" s="204">
        <v>8.5</v>
      </c>
      <c r="J760" s="182">
        <v>27500000</v>
      </c>
      <c r="K760" s="205"/>
      <c r="L760" s="206" t="s">
        <v>1213</v>
      </c>
    </row>
    <row r="761" spans="1:12" ht="12.75">
      <c r="A761" s="73"/>
      <c r="B761" s="73"/>
      <c r="C761" s="201"/>
      <c r="D761" s="182"/>
      <c r="E761" s="182"/>
      <c r="F761" s="182"/>
      <c r="G761" s="75"/>
      <c r="H761" s="183"/>
      <c r="I761" s="213"/>
      <c r="J761" s="182"/>
      <c r="K761" s="122"/>
      <c r="L761" s="185"/>
    </row>
    <row r="762" spans="1:12" ht="12.75">
      <c r="A762" s="73" t="s">
        <v>262</v>
      </c>
      <c r="B762" s="73"/>
      <c r="C762" s="201" t="s">
        <v>113</v>
      </c>
      <c r="D762" s="182">
        <v>2</v>
      </c>
      <c r="E762" s="182">
        <v>4920</v>
      </c>
      <c r="F762" s="182">
        <v>4500</v>
      </c>
      <c r="G762" s="75"/>
      <c r="H762" s="183">
        <v>6.5709233</v>
      </c>
      <c r="I762" s="187">
        <v>109</v>
      </c>
      <c r="J762" s="182">
        <v>6028370</v>
      </c>
      <c r="K762" s="122"/>
      <c r="L762" s="185" t="s">
        <v>1213</v>
      </c>
    </row>
    <row r="763" spans="1:12" ht="12.75">
      <c r="A763" s="186"/>
      <c r="B763" s="73"/>
      <c r="C763" s="201"/>
      <c r="D763" s="182"/>
      <c r="E763" s="182"/>
      <c r="F763" s="182"/>
      <c r="G763" s="75"/>
      <c r="H763" s="183"/>
      <c r="I763" s="194"/>
      <c r="J763" s="182"/>
      <c r="K763" s="122"/>
      <c r="L763" s="185"/>
    </row>
    <row r="764" spans="1:12" ht="24">
      <c r="A764" s="73" t="s">
        <v>264</v>
      </c>
      <c r="B764" s="73"/>
      <c r="C764" s="201" t="s">
        <v>120</v>
      </c>
      <c r="D764" s="182">
        <v>326</v>
      </c>
      <c r="E764" s="182">
        <v>1065393.47</v>
      </c>
      <c r="F764" s="182">
        <v>3829177</v>
      </c>
      <c r="G764" s="75"/>
      <c r="H764" s="183">
        <v>62.052087035</v>
      </c>
      <c r="I764" s="187">
        <v>26.5</v>
      </c>
      <c r="J764" s="182">
        <v>234158819</v>
      </c>
      <c r="K764" s="122"/>
      <c r="L764" s="185" t="s">
        <v>1355</v>
      </c>
    </row>
    <row r="765" spans="1:12" ht="12.75" customHeight="1">
      <c r="A765" s="73"/>
      <c r="B765" s="73"/>
      <c r="C765" s="201"/>
      <c r="D765" s="182"/>
      <c r="E765" s="182"/>
      <c r="F765" s="182"/>
      <c r="G765" s="75"/>
      <c r="H765" s="183"/>
      <c r="I765" s="194"/>
      <c r="J765" s="182"/>
      <c r="K765" s="122"/>
      <c r="L765" s="185"/>
    </row>
    <row r="766" spans="1:12" ht="12.75">
      <c r="A766" s="73" t="s">
        <v>265</v>
      </c>
      <c r="B766" s="73"/>
      <c r="C766" s="201" t="s">
        <v>233</v>
      </c>
      <c r="D766" s="182">
        <v>42</v>
      </c>
      <c r="E766" s="182">
        <v>153180.23</v>
      </c>
      <c r="F766" s="182">
        <v>97586</v>
      </c>
      <c r="G766" s="75"/>
      <c r="H766" s="183">
        <v>12.6415056</v>
      </c>
      <c r="I766" s="187">
        <v>160</v>
      </c>
      <c r="J766" s="182">
        <v>7900941</v>
      </c>
      <c r="K766" s="122"/>
      <c r="L766" s="185" t="s">
        <v>1340</v>
      </c>
    </row>
    <row r="767" spans="1:12" ht="12.75">
      <c r="A767" s="73"/>
      <c r="B767" s="73"/>
      <c r="C767" s="201"/>
      <c r="D767" s="182"/>
      <c r="E767" s="182"/>
      <c r="F767" s="182"/>
      <c r="G767" s="75"/>
      <c r="H767" s="183"/>
      <c r="I767" s="187"/>
      <c r="J767" s="182"/>
      <c r="K767" s="122"/>
      <c r="L767" s="185"/>
    </row>
    <row r="768" spans="1:12" ht="12.75">
      <c r="A768" s="73" t="s">
        <v>640</v>
      </c>
      <c r="B768" s="73"/>
      <c r="C768" s="201">
        <v>97</v>
      </c>
      <c r="D768" s="182">
        <v>6</v>
      </c>
      <c r="E768" s="182">
        <v>4907.76</v>
      </c>
      <c r="F768" s="182">
        <v>102743</v>
      </c>
      <c r="G768" s="75"/>
      <c r="H768" s="189">
        <v>3.5477777725</v>
      </c>
      <c r="I768" s="187">
        <v>4.75</v>
      </c>
      <c r="J768" s="182">
        <v>67111111</v>
      </c>
      <c r="K768" s="122"/>
      <c r="L768" s="185" t="s">
        <v>1214</v>
      </c>
    </row>
    <row r="769" spans="1:12" ht="12.75">
      <c r="A769" s="186" t="s">
        <v>147</v>
      </c>
      <c r="B769" s="73"/>
      <c r="C769" s="201">
        <v>97</v>
      </c>
      <c r="D769" s="182" t="s">
        <v>70</v>
      </c>
      <c r="E769" s="182" t="s">
        <v>70</v>
      </c>
      <c r="F769" s="182" t="s">
        <v>70</v>
      </c>
      <c r="G769" s="75"/>
      <c r="H769" s="202" t="s">
        <v>70</v>
      </c>
      <c r="I769" s="204">
        <v>4.5</v>
      </c>
      <c r="J769" s="182">
        <v>8000000</v>
      </c>
      <c r="K769" s="122"/>
      <c r="L769" s="185" t="s">
        <v>1214</v>
      </c>
    </row>
    <row r="770" spans="1:12" ht="12.75">
      <c r="A770" s="186" t="s">
        <v>642</v>
      </c>
      <c r="B770" s="73"/>
      <c r="C770" s="201"/>
      <c r="D770" s="182"/>
      <c r="E770" s="182"/>
      <c r="F770" s="182"/>
      <c r="G770" s="75"/>
      <c r="H770" s="202"/>
      <c r="I770" s="204"/>
      <c r="J770" s="182"/>
      <c r="K770" s="122"/>
      <c r="L770" s="185"/>
    </row>
    <row r="771" spans="1:12" ht="12.75">
      <c r="A771" s="73" t="s">
        <v>532</v>
      </c>
      <c r="B771" s="73"/>
      <c r="C771" s="201">
        <v>87</v>
      </c>
      <c r="D771" s="182">
        <v>91</v>
      </c>
      <c r="E771" s="182">
        <v>1272499.26</v>
      </c>
      <c r="F771" s="182">
        <v>2294132</v>
      </c>
      <c r="G771" s="75"/>
      <c r="H771" s="183">
        <v>18.765</v>
      </c>
      <c r="I771" s="187">
        <v>54</v>
      </c>
      <c r="J771" s="182">
        <v>34750000</v>
      </c>
      <c r="K771" s="122"/>
      <c r="L771" s="185" t="s">
        <v>1212</v>
      </c>
    </row>
    <row r="772" spans="1:12" ht="12.75">
      <c r="A772" s="73"/>
      <c r="B772" s="73"/>
      <c r="C772" s="201"/>
      <c r="D772" s="182"/>
      <c r="E772" s="182"/>
      <c r="F772" s="182"/>
      <c r="G772" s="75"/>
      <c r="H772" s="183"/>
      <c r="I772" s="213"/>
      <c r="J772" s="182"/>
      <c r="K772" s="122"/>
      <c r="L772" s="185"/>
    </row>
    <row r="773" spans="1:12" ht="12.75">
      <c r="A773" s="73" t="s">
        <v>266</v>
      </c>
      <c r="B773" s="73"/>
      <c r="C773" s="201" t="s">
        <v>154</v>
      </c>
      <c r="D773" s="182">
        <v>43</v>
      </c>
      <c r="E773" s="182">
        <v>63099.69</v>
      </c>
      <c r="F773" s="182">
        <v>116101</v>
      </c>
      <c r="G773" s="75"/>
      <c r="H773" s="183">
        <v>3.59</v>
      </c>
      <c r="I773" s="187">
        <v>50</v>
      </c>
      <c r="J773" s="182">
        <v>7180000</v>
      </c>
      <c r="K773" s="122"/>
      <c r="L773" s="185" t="s">
        <v>1228</v>
      </c>
    </row>
    <row r="774" spans="1:12" ht="12.75">
      <c r="A774" s="73"/>
      <c r="B774" s="73"/>
      <c r="C774" s="201"/>
      <c r="D774" s="182"/>
      <c r="E774" s="182"/>
      <c r="F774" s="182"/>
      <c r="G774" s="75"/>
      <c r="H774" s="183"/>
      <c r="I774" s="187"/>
      <c r="J774" s="182"/>
      <c r="K774" s="122"/>
      <c r="L774" s="185"/>
    </row>
    <row r="775" spans="1:12" ht="12.75">
      <c r="A775" s="73" t="s">
        <v>557</v>
      </c>
      <c r="B775" s="73"/>
      <c r="C775" s="201">
        <v>97</v>
      </c>
      <c r="D775" s="182">
        <v>18</v>
      </c>
      <c r="E775" s="182">
        <v>17151.71</v>
      </c>
      <c r="F775" s="182">
        <v>1083352</v>
      </c>
      <c r="G775" s="75"/>
      <c r="H775" s="183">
        <v>3.9338941775</v>
      </c>
      <c r="I775" s="187">
        <v>1.75</v>
      </c>
      <c r="J775" s="182">
        <v>224793953</v>
      </c>
      <c r="K775" s="122"/>
      <c r="L775" s="185" t="s">
        <v>1221</v>
      </c>
    </row>
    <row r="776" spans="1:12" ht="12.75">
      <c r="A776" s="186" t="s">
        <v>558</v>
      </c>
      <c r="B776" s="73"/>
      <c r="C776" s="201"/>
      <c r="D776" s="182"/>
      <c r="E776" s="182"/>
      <c r="F776" s="182"/>
      <c r="G776" s="75"/>
      <c r="H776" s="183"/>
      <c r="I776" s="213"/>
      <c r="J776" s="182"/>
      <c r="K776" s="122"/>
      <c r="L776" s="185"/>
    </row>
    <row r="777" spans="1:12" ht="12.75">
      <c r="A777" s="73" t="s">
        <v>267</v>
      </c>
      <c r="B777" s="73"/>
      <c r="C777" s="201" t="s">
        <v>103</v>
      </c>
      <c r="D777" s="182">
        <v>50</v>
      </c>
      <c r="E777" s="182">
        <v>36420.66</v>
      </c>
      <c r="F777" s="182">
        <v>110552</v>
      </c>
      <c r="G777" s="75"/>
      <c r="H777" s="183">
        <v>11.74088544</v>
      </c>
      <c r="I777" s="187">
        <v>32</v>
      </c>
      <c r="J777" s="182">
        <v>36690267</v>
      </c>
      <c r="K777" s="122"/>
      <c r="L777" s="185" t="s">
        <v>1356</v>
      </c>
    </row>
    <row r="778" spans="1:12" ht="12.75">
      <c r="A778" s="73"/>
      <c r="B778" s="73"/>
      <c r="C778" s="201"/>
      <c r="D778" s="182"/>
      <c r="E778" s="182"/>
      <c r="F778" s="182"/>
      <c r="G778" s="75"/>
      <c r="H778" s="183"/>
      <c r="I778" s="194"/>
      <c r="J778" s="182"/>
      <c r="K778" s="122"/>
      <c r="L778" s="185"/>
    </row>
    <row r="779" spans="1:12" ht="24.75" customHeight="1">
      <c r="A779" s="73" t="s">
        <v>666</v>
      </c>
      <c r="B779" s="73"/>
      <c r="C779" s="201">
        <v>97</v>
      </c>
      <c r="D779" s="182">
        <v>89</v>
      </c>
      <c r="E779" s="182">
        <v>154051.97</v>
      </c>
      <c r="F779" s="182">
        <v>4015450</v>
      </c>
      <c r="G779" s="75"/>
      <c r="H779" s="183">
        <v>7.64231868</v>
      </c>
      <c r="I779" s="199">
        <v>3</v>
      </c>
      <c r="J779" s="182">
        <v>254743956</v>
      </c>
      <c r="K779" s="122"/>
      <c r="L779" s="185" t="s">
        <v>1357</v>
      </c>
    </row>
    <row r="780" spans="1:12" ht="12.75">
      <c r="A780" s="186" t="s">
        <v>678</v>
      </c>
      <c r="B780" s="73"/>
      <c r="C780" s="201"/>
      <c r="D780" s="182"/>
      <c r="E780" s="182"/>
      <c r="F780" s="182"/>
      <c r="G780" s="75"/>
      <c r="H780" s="189"/>
      <c r="I780" s="204"/>
      <c r="J780" s="182"/>
      <c r="K780" s="122"/>
      <c r="L780" s="185"/>
    </row>
    <row r="781" spans="1:12" ht="12.75">
      <c r="A781" s="73" t="s">
        <v>263</v>
      </c>
      <c r="B781" s="73"/>
      <c r="C781" s="201">
        <v>85</v>
      </c>
      <c r="D781" s="182">
        <v>24</v>
      </c>
      <c r="E781" s="182">
        <v>164611.79</v>
      </c>
      <c r="F781" s="182">
        <v>581547</v>
      </c>
      <c r="G781" s="75"/>
      <c r="H781" s="189">
        <v>2.30925524</v>
      </c>
      <c r="I781" s="187">
        <v>28</v>
      </c>
      <c r="J781" s="182">
        <v>7722248</v>
      </c>
      <c r="K781" s="122"/>
      <c r="L781" s="185" t="s">
        <v>1267</v>
      </c>
    </row>
    <row r="782" spans="1:12" ht="12.75">
      <c r="A782" s="186" t="s">
        <v>147</v>
      </c>
      <c r="B782" s="73"/>
      <c r="C782" s="201">
        <v>85</v>
      </c>
      <c r="D782" s="182">
        <v>1</v>
      </c>
      <c r="E782" s="182">
        <v>72</v>
      </c>
      <c r="F782" s="182">
        <v>1000</v>
      </c>
      <c r="G782" s="75"/>
      <c r="H782" s="236" t="s">
        <v>70</v>
      </c>
      <c r="I782" s="204">
        <v>9</v>
      </c>
      <c r="J782" s="182">
        <v>1633620</v>
      </c>
      <c r="K782" s="122"/>
      <c r="L782" s="185" t="s">
        <v>1267</v>
      </c>
    </row>
    <row r="783" spans="1:12" ht="12.75">
      <c r="A783" s="73"/>
      <c r="B783" s="73"/>
      <c r="C783" s="201"/>
      <c r="D783" s="182"/>
      <c r="E783" s="182"/>
      <c r="F783" s="182"/>
      <c r="G783" s="75"/>
      <c r="H783" s="183"/>
      <c r="I783" s="187"/>
      <c r="J783" s="182"/>
      <c r="K783" s="122"/>
      <c r="L783" s="185"/>
    </row>
    <row r="784" spans="1:12" ht="25.5" customHeight="1">
      <c r="A784" s="73" t="s">
        <v>731</v>
      </c>
      <c r="B784" s="73"/>
      <c r="C784" s="201">
        <v>83</v>
      </c>
      <c r="D784" s="182">
        <v>60</v>
      </c>
      <c r="E784" s="182">
        <v>36840.07</v>
      </c>
      <c r="F784" s="182">
        <v>15916179</v>
      </c>
      <c r="G784" s="75"/>
      <c r="H784" s="183">
        <v>2.212635</v>
      </c>
      <c r="I784" s="187">
        <v>0.255</v>
      </c>
      <c r="J784" s="182">
        <v>867700000</v>
      </c>
      <c r="K784" s="122"/>
      <c r="L784" s="185" t="s">
        <v>1238</v>
      </c>
    </row>
    <row r="785" spans="1:12" ht="12.75">
      <c r="A785" s="73"/>
      <c r="B785" s="73"/>
      <c r="C785" s="201"/>
      <c r="D785" s="182"/>
      <c r="E785" s="182"/>
      <c r="F785" s="182"/>
      <c r="G785" s="75"/>
      <c r="H785" s="183"/>
      <c r="I785" s="194"/>
      <c r="J785" s="182"/>
      <c r="K785" s="122"/>
      <c r="L785" s="185"/>
    </row>
    <row r="786" spans="1:12" ht="24.75" customHeight="1">
      <c r="A786" s="216" t="s">
        <v>268</v>
      </c>
      <c r="B786" s="216"/>
      <c r="C786" s="201" t="s">
        <v>106</v>
      </c>
      <c r="D786" s="182">
        <v>17</v>
      </c>
      <c r="E786" s="182">
        <v>12887.78</v>
      </c>
      <c r="F786" s="182">
        <v>377998</v>
      </c>
      <c r="G786" s="203"/>
      <c r="H786" s="183">
        <v>4.24231332</v>
      </c>
      <c r="I786" s="187">
        <v>3.5</v>
      </c>
      <c r="J786" s="182">
        <v>121208952</v>
      </c>
      <c r="K786" s="205"/>
      <c r="L786" s="185" t="s">
        <v>1209</v>
      </c>
    </row>
    <row r="787" spans="1:12" ht="12.75">
      <c r="A787" s="186"/>
      <c r="B787" s="73"/>
      <c r="C787" s="201"/>
      <c r="D787" s="182"/>
      <c r="E787" s="182"/>
      <c r="F787" s="182"/>
      <c r="G787" s="75"/>
      <c r="H787" s="236"/>
      <c r="I787" s="212"/>
      <c r="J787" s="182"/>
      <c r="K787" s="122"/>
      <c r="L787" s="185"/>
    </row>
    <row r="788" spans="1:12" ht="12.75">
      <c r="A788" s="73" t="s">
        <v>927</v>
      </c>
      <c r="B788" s="73"/>
      <c r="C788" s="201">
        <v>54</v>
      </c>
      <c r="D788" s="182">
        <v>8</v>
      </c>
      <c r="E788" s="182">
        <v>10874.34</v>
      </c>
      <c r="F788" s="182">
        <v>136552</v>
      </c>
      <c r="G788" s="75"/>
      <c r="H788" s="183">
        <v>20.528607</v>
      </c>
      <c r="I788" s="187">
        <v>8.25</v>
      </c>
      <c r="J788" s="182">
        <v>248831600</v>
      </c>
      <c r="K788" s="122"/>
      <c r="L788" s="185" t="s">
        <v>1358</v>
      </c>
    </row>
    <row r="789" spans="1:12" ht="12.75">
      <c r="A789" s="73"/>
      <c r="B789" s="73"/>
      <c r="C789" s="201"/>
      <c r="D789" s="182"/>
      <c r="E789" s="182"/>
      <c r="F789" s="182"/>
      <c r="G789" s="75"/>
      <c r="H789" s="183"/>
      <c r="I789" s="194"/>
      <c r="J789" s="182"/>
      <c r="K789" s="122"/>
      <c r="L789" s="185"/>
    </row>
    <row r="790" spans="1:12" ht="24.75" customHeight="1">
      <c r="A790" s="73" t="s">
        <v>472</v>
      </c>
      <c r="B790" s="73"/>
      <c r="C790" s="201">
        <v>85</v>
      </c>
      <c r="D790" s="182">
        <v>505</v>
      </c>
      <c r="E790" s="182">
        <v>4178080.48</v>
      </c>
      <c r="F790" s="182">
        <v>21190521</v>
      </c>
      <c r="G790" s="75"/>
      <c r="H790" s="189">
        <v>91.54439381</v>
      </c>
      <c r="I790" s="187">
        <v>17.25</v>
      </c>
      <c r="J790" s="182">
        <v>495704162</v>
      </c>
      <c r="K790" s="122"/>
      <c r="L790" s="185" t="s">
        <v>1359</v>
      </c>
    </row>
    <row r="791" spans="1:12" ht="25.5" customHeight="1">
      <c r="A791" s="186" t="s">
        <v>147</v>
      </c>
      <c r="B791" s="73"/>
      <c r="C791" s="201">
        <v>85</v>
      </c>
      <c r="D791" s="182">
        <v>95</v>
      </c>
      <c r="E791" s="182">
        <v>79432</v>
      </c>
      <c r="F791" s="182">
        <v>4418738</v>
      </c>
      <c r="G791" s="75"/>
      <c r="H791" s="236" t="s">
        <v>70</v>
      </c>
      <c r="I791" s="204">
        <v>1.75</v>
      </c>
      <c r="J791" s="182">
        <v>344881478</v>
      </c>
      <c r="K791" s="122"/>
      <c r="L791" s="185" t="s">
        <v>1360</v>
      </c>
    </row>
    <row r="792" spans="1:12" ht="12.75" customHeight="1">
      <c r="A792" s="73"/>
      <c r="B792" s="73"/>
      <c r="C792" s="201"/>
      <c r="D792" s="182"/>
      <c r="E792" s="182"/>
      <c r="F792" s="182"/>
      <c r="G792" s="75"/>
      <c r="H792" s="183"/>
      <c r="I792" s="194"/>
      <c r="J792" s="182"/>
      <c r="K792" s="122"/>
      <c r="L792" s="185"/>
    </row>
    <row r="793" spans="1:12" ht="24">
      <c r="A793" s="216" t="s">
        <v>606</v>
      </c>
      <c r="B793" s="216"/>
      <c r="C793" s="201">
        <v>54</v>
      </c>
      <c r="D793" s="182">
        <v>15</v>
      </c>
      <c r="E793" s="182">
        <v>96864.64</v>
      </c>
      <c r="F793" s="182">
        <v>242765</v>
      </c>
      <c r="G793" s="203"/>
      <c r="H793" s="183">
        <v>26.98019637</v>
      </c>
      <c r="I793" s="187">
        <v>41</v>
      </c>
      <c r="J793" s="182">
        <v>65805357</v>
      </c>
      <c r="K793" s="205"/>
      <c r="L793" s="185" t="s">
        <v>1361</v>
      </c>
    </row>
    <row r="794" spans="1:12" ht="12.75" customHeight="1">
      <c r="A794" s="73"/>
      <c r="B794" s="73"/>
      <c r="C794" s="201"/>
      <c r="D794" s="182"/>
      <c r="E794" s="182"/>
      <c r="F794" s="182"/>
      <c r="G794" s="75"/>
      <c r="H794" s="183"/>
      <c r="I794" s="194"/>
      <c r="J794" s="182"/>
      <c r="K794" s="122"/>
      <c r="L794" s="185"/>
    </row>
    <row r="795" spans="1:12" ht="12.75">
      <c r="A795" s="73" t="s">
        <v>858</v>
      </c>
      <c r="B795" s="73"/>
      <c r="C795" s="201">
        <v>43</v>
      </c>
      <c r="D795" s="182" t="s">
        <v>70</v>
      </c>
      <c r="E795" s="182" t="s">
        <v>70</v>
      </c>
      <c r="F795" s="182" t="s">
        <v>70</v>
      </c>
      <c r="G795" s="75"/>
      <c r="H795" s="198" t="s">
        <v>70</v>
      </c>
      <c r="I795" s="187" t="s">
        <v>70</v>
      </c>
      <c r="J795" s="202">
        <v>61440000</v>
      </c>
      <c r="K795" s="122"/>
      <c r="L795" s="185" t="s">
        <v>1362</v>
      </c>
    </row>
    <row r="796" spans="1:12" ht="12.75">
      <c r="A796" s="186" t="s">
        <v>859</v>
      </c>
      <c r="B796" s="73"/>
      <c r="C796" s="201"/>
      <c r="D796" s="182"/>
      <c r="E796" s="182"/>
      <c r="F796" s="182"/>
      <c r="G796" s="75"/>
      <c r="H796" s="183"/>
      <c r="I796" s="187"/>
      <c r="J796" s="182"/>
      <c r="K796" s="122"/>
      <c r="L796" s="185"/>
    </row>
    <row r="797" spans="1:12" ht="12.75">
      <c r="A797" s="73" t="s">
        <v>781</v>
      </c>
      <c r="B797" s="73"/>
      <c r="C797" s="201">
        <v>58</v>
      </c>
      <c r="D797" s="182">
        <v>93</v>
      </c>
      <c r="E797" s="182">
        <v>260221.49</v>
      </c>
      <c r="F797" s="182">
        <v>5425507</v>
      </c>
      <c r="G797" s="75"/>
      <c r="H797" s="183">
        <v>4.08325712</v>
      </c>
      <c r="I797" s="187">
        <v>4</v>
      </c>
      <c r="J797" s="182">
        <v>102081428</v>
      </c>
      <c r="K797" s="122"/>
      <c r="L797" s="185" t="s">
        <v>1221</v>
      </c>
    </row>
    <row r="798" spans="1:12" ht="12.75">
      <c r="A798" s="73"/>
      <c r="B798" s="73"/>
      <c r="C798" s="201"/>
      <c r="D798" s="182"/>
      <c r="E798" s="182"/>
      <c r="F798" s="182"/>
      <c r="G798" s="75"/>
      <c r="H798" s="183"/>
      <c r="I798" s="187"/>
      <c r="J798" s="182"/>
      <c r="K798" s="122"/>
      <c r="L798" s="185"/>
    </row>
    <row r="799" spans="1:12" ht="12.75">
      <c r="A799" s="216" t="s">
        <v>626</v>
      </c>
      <c r="B799" s="216"/>
      <c r="C799" s="201">
        <v>54</v>
      </c>
      <c r="D799" s="182">
        <v>36</v>
      </c>
      <c r="E799" s="182">
        <v>182912.1</v>
      </c>
      <c r="F799" s="182">
        <v>1188301</v>
      </c>
      <c r="G799" s="203"/>
      <c r="H799" s="183">
        <v>7.28517728</v>
      </c>
      <c r="I799" s="187">
        <v>16</v>
      </c>
      <c r="J799" s="182">
        <v>45532358</v>
      </c>
      <c r="K799" s="205"/>
      <c r="L799" s="185" t="s">
        <v>1292</v>
      </c>
    </row>
    <row r="800" spans="1:12" ht="12.75">
      <c r="A800" s="17"/>
      <c r="B800" s="17"/>
      <c r="C800" s="201"/>
      <c r="D800" s="182"/>
      <c r="E800" s="182"/>
      <c r="F800" s="182"/>
      <c r="G800" s="17"/>
      <c r="H800" s="223"/>
      <c r="I800" s="17"/>
      <c r="J800" s="182"/>
      <c r="K800" s="224"/>
      <c r="L800" s="185"/>
    </row>
    <row r="801" spans="1:12" ht="24.75" customHeight="1">
      <c r="A801" s="73" t="s">
        <v>695</v>
      </c>
      <c r="B801" s="73"/>
      <c r="C801" s="201" t="s">
        <v>154</v>
      </c>
      <c r="D801" s="182">
        <v>32</v>
      </c>
      <c r="E801" s="182">
        <v>118837.19</v>
      </c>
      <c r="F801" s="182">
        <v>314475</v>
      </c>
      <c r="G801" s="75"/>
      <c r="H801" s="183">
        <v>8.51718472</v>
      </c>
      <c r="I801" s="187">
        <v>38</v>
      </c>
      <c r="J801" s="182">
        <v>22413644</v>
      </c>
      <c r="K801" s="122"/>
      <c r="L801" s="185" t="s">
        <v>1223</v>
      </c>
    </row>
    <row r="802" spans="1:12" ht="12.75">
      <c r="A802" s="186" t="s">
        <v>269</v>
      </c>
      <c r="B802" s="73"/>
      <c r="C802" s="201"/>
      <c r="D802" s="182"/>
      <c r="E802" s="182"/>
      <c r="F802" s="182"/>
      <c r="G802" s="75"/>
      <c r="H802" s="183"/>
      <c r="I802" s="187"/>
      <c r="J802" s="182"/>
      <c r="K802" s="122"/>
      <c r="L802" s="185"/>
    </row>
    <row r="803" spans="1:12" ht="24">
      <c r="A803" s="73" t="s">
        <v>270</v>
      </c>
      <c r="B803" s="73"/>
      <c r="C803" s="201">
        <v>7</v>
      </c>
      <c r="D803" s="182">
        <v>70</v>
      </c>
      <c r="E803" s="182">
        <v>80043.35</v>
      </c>
      <c r="F803" s="182">
        <v>3697110</v>
      </c>
      <c r="G803" s="75"/>
      <c r="H803" s="183">
        <v>2.8104816375</v>
      </c>
      <c r="I803" s="187">
        <v>2.25</v>
      </c>
      <c r="J803" s="182">
        <v>124910295</v>
      </c>
      <c r="K803" s="122"/>
      <c r="L803" s="185" t="s">
        <v>1209</v>
      </c>
    </row>
    <row r="804" spans="1:12" ht="12.75">
      <c r="A804" s="186"/>
      <c r="B804" s="73"/>
      <c r="C804" s="201"/>
      <c r="D804" s="182"/>
      <c r="E804" s="182"/>
      <c r="F804" s="182"/>
      <c r="G804" s="75"/>
      <c r="H804" s="182"/>
      <c r="I804" s="187"/>
      <c r="J804" s="182"/>
      <c r="K804" s="122"/>
      <c r="L804" s="185"/>
    </row>
    <row r="805" spans="1:12" ht="12.75">
      <c r="A805" s="73" t="s">
        <v>271</v>
      </c>
      <c r="B805" s="73"/>
      <c r="C805" s="201" t="s">
        <v>117</v>
      </c>
      <c r="D805" s="182">
        <v>25</v>
      </c>
      <c r="E805" s="182">
        <v>12485.67</v>
      </c>
      <c r="F805" s="182">
        <v>102952</v>
      </c>
      <c r="G805" s="75"/>
      <c r="H805" s="183">
        <v>5.405183385</v>
      </c>
      <c r="I805" s="187">
        <v>12.25</v>
      </c>
      <c r="J805" s="182">
        <v>44123946</v>
      </c>
      <c r="K805" s="122"/>
      <c r="L805" s="185" t="s">
        <v>1363</v>
      </c>
    </row>
    <row r="806" spans="1:12" ht="12.75">
      <c r="A806" s="73"/>
      <c r="B806" s="73"/>
      <c r="C806" s="201"/>
      <c r="D806" s="182"/>
      <c r="E806" s="182"/>
      <c r="F806" s="182"/>
      <c r="G806" s="75"/>
      <c r="H806" s="183"/>
      <c r="I806" s="187"/>
      <c r="J806" s="182"/>
      <c r="K806" s="122"/>
      <c r="L806" s="185"/>
    </row>
    <row r="807" spans="1:12" ht="12.75">
      <c r="A807" s="216" t="s">
        <v>792</v>
      </c>
      <c r="B807" s="216"/>
      <c r="C807" s="201">
        <v>54</v>
      </c>
      <c r="D807" s="182">
        <v>1</v>
      </c>
      <c r="E807" s="182">
        <v>6873.9</v>
      </c>
      <c r="F807" s="182">
        <v>6249</v>
      </c>
      <c r="G807" s="203"/>
      <c r="H807" s="183">
        <v>37.692431165</v>
      </c>
      <c r="I807" s="187">
        <v>111.5</v>
      </c>
      <c r="J807" s="182">
        <v>33804871</v>
      </c>
      <c r="K807" s="205"/>
      <c r="L807" s="185" t="s">
        <v>1340</v>
      </c>
    </row>
    <row r="808" spans="1:12" ht="12.75">
      <c r="A808" s="17"/>
      <c r="B808" s="17"/>
      <c r="C808" s="201"/>
      <c r="D808" s="182"/>
      <c r="E808" s="182"/>
      <c r="F808" s="182"/>
      <c r="G808" s="17"/>
      <c r="H808" s="223"/>
      <c r="I808" s="17"/>
      <c r="J808" s="182"/>
      <c r="K808" s="224"/>
      <c r="L808" s="185"/>
    </row>
    <row r="809" spans="1:12" ht="12.75">
      <c r="A809" s="73" t="s">
        <v>685</v>
      </c>
      <c r="B809" s="73"/>
      <c r="C809" s="201" t="s">
        <v>109</v>
      </c>
      <c r="D809" s="182">
        <v>81</v>
      </c>
      <c r="E809" s="182">
        <v>1504058.95</v>
      </c>
      <c r="F809" s="182">
        <v>722256</v>
      </c>
      <c r="G809" s="75"/>
      <c r="H809" s="183">
        <v>30.76668</v>
      </c>
      <c r="I809" s="187">
        <v>203</v>
      </c>
      <c r="J809" s="182">
        <v>15156000</v>
      </c>
      <c r="K809" s="122"/>
      <c r="L809" s="185" t="s">
        <v>1219</v>
      </c>
    </row>
    <row r="810" spans="1:12" ht="12.75" customHeight="1">
      <c r="A810" s="186" t="s">
        <v>686</v>
      </c>
      <c r="B810" s="73"/>
      <c r="C810" s="201"/>
      <c r="D810" s="182"/>
      <c r="E810" s="182"/>
      <c r="F810" s="182"/>
      <c r="G810" s="75"/>
      <c r="H810" s="189"/>
      <c r="I810" s="204"/>
      <c r="J810" s="182"/>
      <c r="K810" s="122"/>
      <c r="L810" s="185"/>
    </row>
    <row r="811" spans="1:12" ht="12.75">
      <c r="A811" s="73" t="s">
        <v>680</v>
      </c>
      <c r="B811" s="73"/>
      <c r="C811" s="201">
        <v>44</v>
      </c>
      <c r="D811" s="182">
        <v>431</v>
      </c>
      <c r="E811" s="182">
        <v>1606648.35</v>
      </c>
      <c r="F811" s="182">
        <v>4241316</v>
      </c>
      <c r="G811" s="75"/>
      <c r="H811" s="183">
        <v>19.9067408</v>
      </c>
      <c r="I811" s="187">
        <v>40</v>
      </c>
      <c r="J811" s="182">
        <v>49766852</v>
      </c>
      <c r="K811" s="122"/>
      <c r="L811" s="185" t="s">
        <v>1250</v>
      </c>
    </row>
    <row r="812" spans="1:12" ht="12.75">
      <c r="A812" s="73"/>
      <c r="B812" s="73"/>
      <c r="C812" s="201"/>
      <c r="D812" s="182"/>
      <c r="E812" s="182"/>
      <c r="F812" s="182"/>
      <c r="G812" s="75"/>
      <c r="H812" s="183"/>
      <c r="I812" s="187"/>
      <c r="J812" s="182"/>
      <c r="K812" s="122"/>
      <c r="L812" s="185"/>
    </row>
    <row r="813" spans="1:12" ht="12.75">
      <c r="A813" s="73" t="s">
        <v>847</v>
      </c>
      <c r="B813" s="73"/>
      <c r="C813" s="201">
        <v>67</v>
      </c>
      <c r="D813" s="182">
        <v>9</v>
      </c>
      <c r="E813" s="182">
        <v>8041.65</v>
      </c>
      <c r="F813" s="182">
        <v>512000</v>
      </c>
      <c r="G813" s="75"/>
      <c r="H813" s="183">
        <v>1.434218625</v>
      </c>
      <c r="I813" s="187">
        <v>1.5</v>
      </c>
      <c r="J813" s="182">
        <v>95614575</v>
      </c>
      <c r="K813" s="122"/>
      <c r="L813" s="185" t="s">
        <v>1292</v>
      </c>
    </row>
    <row r="814" spans="1:12" ht="12.75">
      <c r="A814" s="73"/>
      <c r="B814" s="73"/>
      <c r="C814" s="201"/>
      <c r="D814" s="182"/>
      <c r="E814" s="182"/>
      <c r="F814" s="182"/>
      <c r="G814" s="75"/>
      <c r="H814" s="183"/>
      <c r="I814" s="187"/>
      <c r="J814" s="182"/>
      <c r="K814" s="122"/>
      <c r="L814" s="185"/>
    </row>
    <row r="815" spans="1:12" ht="12.75">
      <c r="A815" s="73" t="s">
        <v>272</v>
      </c>
      <c r="B815" s="73"/>
      <c r="C815" s="201">
        <v>7</v>
      </c>
      <c r="D815" s="182">
        <v>22</v>
      </c>
      <c r="E815" s="182">
        <v>71287</v>
      </c>
      <c r="F815" s="182">
        <v>3093502</v>
      </c>
      <c r="G815" s="75"/>
      <c r="H815" s="183">
        <v>2</v>
      </c>
      <c r="I815" s="187">
        <v>4</v>
      </c>
      <c r="J815" s="182">
        <v>50000000</v>
      </c>
      <c r="K815" s="122"/>
      <c r="L815" s="185" t="s">
        <v>1244</v>
      </c>
    </row>
    <row r="816" spans="1:12" ht="12.75">
      <c r="A816" s="73"/>
      <c r="B816" s="73"/>
      <c r="C816" s="201"/>
      <c r="D816" s="182"/>
      <c r="E816" s="182"/>
      <c r="F816" s="182"/>
      <c r="G816" s="75"/>
      <c r="H816" s="183"/>
      <c r="I816" s="187"/>
      <c r="J816" s="182"/>
      <c r="K816" s="122"/>
      <c r="L816" s="185"/>
    </row>
    <row r="817" spans="1:12" ht="12.75">
      <c r="A817" s="73" t="s">
        <v>273</v>
      </c>
      <c r="B817" s="73"/>
      <c r="C817" s="201">
        <v>53</v>
      </c>
      <c r="D817" s="182">
        <v>115</v>
      </c>
      <c r="E817" s="182">
        <v>374083.08</v>
      </c>
      <c r="F817" s="182">
        <v>545328</v>
      </c>
      <c r="G817" s="75"/>
      <c r="H817" s="183">
        <v>19.35482506</v>
      </c>
      <c r="I817" s="187">
        <v>74</v>
      </c>
      <c r="J817" s="182">
        <v>26155169</v>
      </c>
      <c r="K817" s="122"/>
      <c r="L817" s="185" t="s">
        <v>1273</v>
      </c>
    </row>
    <row r="818" spans="1:12" ht="12.75">
      <c r="A818" s="73"/>
      <c r="B818" s="73"/>
      <c r="C818" s="201"/>
      <c r="D818" s="182"/>
      <c r="E818" s="182"/>
      <c r="F818" s="182"/>
      <c r="G818" s="75"/>
      <c r="H818" s="183"/>
      <c r="I818" s="187"/>
      <c r="J818" s="182"/>
      <c r="K818" s="122"/>
      <c r="L818" s="185"/>
    </row>
    <row r="819" spans="1:12" ht="12.75">
      <c r="A819" s="73" t="s">
        <v>925</v>
      </c>
      <c r="B819" s="73"/>
      <c r="C819" s="201">
        <v>93</v>
      </c>
      <c r="D819" s="182">
        <v>22</v>
      </c>
      <c r="E819" s="182">
        <v>153004.84</v>
      </c>
      <c r="F819" s="182">
        <v>179624</v>
      </c>
      <c r="G819" s="75"/>
      <c r="H819" s="183">
        <v>42.068519685</v>
      </c>
      <c r="I819" s="187">
        <v>85.5</v>
      </c>
      <c r="J819" s="182">
        <v>49202947</v>
      </c>
      <c r="K819" s="122"/>
      <c r="L819" s="185" t="s">
        <v>1272</v>
      </c>
    </row>
    <row r="820" spans="1:12" ht="12.75">
      <c r="A820" s="73"/>
      <c r="B820" s="73"/>
      <c r="C820" s="201"/>
      <c r="D820" s="182"/>
      <c r="E820" s="182"/>
      <c r="F820" s="182"/>
      <c r="G820" s="75"/>
      <c r="H820" s="183"/>
      <c r="I820" s="187"/>
      <c r="J820" s="182"/>
      <c r="K820" s="122"/>
      <c r="L820" s="185"/>
    </row>
    <row r="821" spans="1:12" ht="12.75">
      <c r="A821" s="73" t="s">
        <v>598</v>
      </c>
      <c r="B821" s="73"/>
      <c r="C821" s="201">
        <v>97</v>
      </c>
      <c r="D821" s="182">
        <v>62</v>
      </c>
      <c r="E821" s="182">
        <v>1607949.19</v>
      </c>
      <c r="F821" s="182">
        <v>3169580</v>
      </c>
      <c r="G821" s="75"/>
      <c r="H821" s="183">
        <v>27.97701165</v>
      </c>
      <c r="I821" s="187">
        <v>55.5</v>
      </c>
      <c r="J821" s="182">
        <v>50409030</v>
      </c>
      <c r="K821" s="122"/>
      <c r="L821" s="185" t="s">
        <v>1364</v>
      </c>
    </row>
    <row r="822" spans="1:12" ht="12.75">
      <c r="A822" s="73"/>
      <c r="B822" s="73"/>
      <c r="C822" s="201"/>
      <c r="D822" s="182"/>
      <c r="E822" s="182"/>
      <c r="F822" s="182"/>
      <c r="G822" s="75"/>
      <c r="H822" s="183"/>
      <c r="I822" s="187"/>
      <c r="J822" s="182"/>
      <c r="K822" s="122"/>
      <c r="L822" s="185"/>
    </row>
    <row r="823" spans="1:12" ht="24.75" customHeight="1">
      <c r="A823" s="73" t="s">
        <v>697</v>
      </c>
      <c r="B823" s="73"/>
      <c r="C823" s="201">
        <v>53</v>
      </c>
      <c r="D823" s="182">
        <v>33</v>
      </c>
      <c r="E823" s="182">
        <v>24367.47</v>
      </c>
      <c r="F823" s="182">
        <v>562013</v>
      </c>
      <c r="G823" s="75"/>
      <c r="H823" s="183">
        <v>3.23198271</v>
      </c>
      <c r="I823" s="187">
        <v>4.5</v>
      </c>
      <c r="J823" s="182">
        <v>71821838</v>
      </c>
      <c r="K823" s="122"/>
      <c r="L823" s="185" t="s">
        <v>1365</v>
      </c>
    </row>
    <row r="824" spans="1:12" ht="12.75">
      <c r="A824" s="73"/>
      <c r="B824" s="73"/>
      <c r="C824" s="201"/>
      <c r="D824" s="182"/>
      <c r="E824" s="182"/>
      <c r="F824" s="182"/>
      <c r="G824" s="75"/>
      <c r="H824" s="183"/>
      <c r="I824" s="187"/>
      <c r="J824" s="182"/>
      <c r="K824" s="122"/>
      <c r="L824" s="185"/>
    </row>
    <row r="825" spans="1:12" ht="24">
      <c r="A825" s="73" t="s">
        <v>274</v>
      </c>
      <c r="B825" s="73"/>
      <c r="C825" s="201" t="s">
        <v>117</v>
      </c>
      <c r="D825" s="182">
        <v>87</v>
      </c>
      <c r="E825" s="182">
        <v>390908.02</v>
      </c>
      <c r="F825" s="182">
        <v>339187</v>
      </c>
      <c r="G825" s="75"/>
      <c r="H825" s="183">
        <v>6.271294575</v>
      </c>
      <c r="I825" s="187">
        <v>108.5</v>
      </c>
      <c r="J825" s="182">
        <v>5779995</v>
      </c>
      <c r="K825" s="122"/>
      <c r="L825" s="185" t="s">
        <v>1366</v>
      </c>
    </row>
    <row r="826" spans="1:12" ht="12.75">
      <c r="A826" s="73"/>
      <c r="B826" s="73"/>
      <c r="C826" s="201"/>
      <c r="D826" s="182"/>
      <c r="E826" s="182"/>
      <c r="F826" s="182"/>
      <c r="G826" s="75"/>
      <c r="H826" s="183"/>
      <c r="I826" s="187"/>
      <c r="J826" s="182"/>
      <c r="K826" s="122"/>
      <c r="L826" s="185"/>
    </row>
    <row r="827" spans="1:237" ht="12.75">
      <c r="A827" s="73" t="s">
        <v>604</v>
      </c>
      <c r="B827" s="73"/>
      <c r="C827" s="201">
        <v>54</v>
      </c>
      <c r="D827" s="182">
        <v>37</v>
      </c>
      <c r="E827" s="182">
        <v>111879.93</v>
      </c>
      <c r="F827" s="182">
        <v>575171</v>
      </c>
      <c r="G827" s="75"/>
      <c r="H827" s="183">
        <v>1.8655</v>
      </c>
      <c r="I827" s="187">
        <v>20.5</v>
      </c>
      <c r="J827" s="182">
        <v>9100000</v>
      </c>
      <c r="K827" s="122"/>
      <c r="L827" s="185" t="s">
        <v>1248</v>
      </c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  <c r="AA827" s="111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  <c r="AN827" s="111"/>
      <c r="AO827" s="111"/>
      <c r="AP827" s="111"/>
      <c r="AQ827" s="111"/>
      <c r="AR827" s="111"/>
      <c r="AS827" s="111"/>
      <c r="AT827" s="111"/>
      <c r="AU827" s="111"/>
      <c r="AV827" s="111"/>
      <c r="AW827" s="111"/>
      <c r="AX827" s="111"/>
      <c r="AY827" s="111"/>
      <c r="AZ827" s="111"/>
      <c r="BA827" s="111"/>
      <c r="BB827" s="111"/>
      <c r="BC827" s="111"/>
      <c r="BD827" s="111"/>
      <c r="BE827" s="111"/>
      <c r="BF827" s="111"/>
      <c r="BG827" s="111"/>
      <c r="BH827" s="111"/>
      <c r="BI827" s="111"/>
      <c r="BJ827" s="111"/>
      <c r="BK827" s="111"/>
      <c r="BL827" s="111"/>
      <c r="BM827" s="111"/>
      <c r="BN827" s="111"/>
      <c r="BO827" s="111"/>
      <c r="BP827" s="111"/>
      <c r="BQ827" s="111"/>
      <c r="BR827" s="111"/>
      <c r="BS827" s="111"/>
      <c r="BT827" s="111"/>
      <c r="BU827" s="111"/>
      <c r="BV827" s="111"/>
      <c r="BW827" s="111"/>
      <c r="BX827" s="111"/>
      <c r="BY827" s="111"/>
      <c r="BZ827" s="111"/>
      <c r="CA827" s="111"/>
      <c r="CB827" s="111"/>
      <c r="CC827" s="111"/>
      <c r="CD827" s="111"/>
      <c r="CE827" s="111"/>
      <c r="CF827" s="111"/>
      <c r="CG827" s="111"/>
      <c r="CH827" s="111"/>
      <c r="CI827" s="111"/>
      <c r="CJ827" s="111"/>
      <c r="CK827" s="111"/>
      <c r="CL827" s="111"/>
      <c r="CM827" s="111"/>
      <c r="CN827" s="111"/>
      <c r="CO827" s="111"/>
      <c r="CP827" s="111"/>
      <c r="CQ827" s="111"/>
      <c r="CR827" s="111"/>
      <c r="CS827" s="111"/>
      <c r="CT827" s="111"/>
      <c r="CU827" s="111"/>
      <c r="CV827" s="111"/>
      <c r="CW827" s="111"/>
      <c r="CX827" s="111"/>
      <c r="CY827" s="111"/>
      <c r="CZ827" s="111"/>
      <c r="DA827" s="111"/>
      <c r="DB827" s="111"/>
      <c r="DC827" s="111"/>
      <c r="DD827" s="111"/>
      <c r="DE827" s="111"/>
      <c r="DF827" s="111"/>
      <c r="DG827" s="111"/>
      <c r="DH827" s="111"/>
      <c r="DI827" s="111"/>
      <c r="DJ827" s="111"/>
      <c r="DK827" s="111"/>
      <c r="DL827" s="111"/>
      <c r="DM827" s="111"/>
      <c r="DN827" s="111"/>
      <c r="DO827" s="111"/>
      <c r="DP827" s="111"/>
      <c r="DQ827" s="111"/>
      <c r="DR827" s="111"/>
      <c r="DS827" s="111"/>
      <c r="DT827" s="111"/>
      <c r="DU827" s="111"/>
      <c r="DV827" s="111"/>
      <c r="DW827" s="111"/>
      <c r="DX827" s="111"/>
      <c r="DY827" s="111"/>
      <c r="DZ827" s="111"/>
      <c r="EA827" s="111"/>
      <c r="EB827" s="111"/>
      <c r="EC827" s="111"/>
      <c r="ED827" s="111"/>
      <c r="EE827" s="111"/>
      <c r="EF827" s="111"/>
      <c r="EG827" s="111"/>
      <c r="EH827" s="111"/>
      <c r="EI827" s="111"/>
      <c r="EJ827" s="111"/>
      <c r="EK827" s="111"/>
      <c r="EL827" s="111"/>
      <c r="EM827" s="111"/>
      <c r="EN827" s="111"/>
      <c r="EO827" s="111"/>
      <c r="EP827" s="111"/>
      <c r="EQ827" s="111"/>
      <c r="ER827" s="111"/>
      <c r="ES827" s="111"/>
      <c r="ET827" s="111"/>
      <c r="EU827" s="111"/>
      <c r="EV827" s="111"/>
      <c r="EW827" s="111"/>
      <c r="EX827" s="111"/>
      <c r="EY827" s="111"/>
      <c r="EZ827" s="111"/>
      <c r="FA827" s="111"/>
      <c r="FB827" s="111"/>
      <c r="FC827" s="111"/>
      <c r="FD827" s="111"/>
      <c r="FE827" s="111"/>
      <c r="FF827" s="111"/>
      <c r="FG827" s="111"/>
      <c r="FH827" s="111"/>
      <c r="FI827" s="111"/>
      <c r="FJ827" s="111"/>
      <c r="FK827" s="111"/>
      <c r="FL827" s="111"/>
      <c r="FM827" s="111"/>
      <c r="FN827" s="111"/>
      <c r="FO827" s="111"/>
      <c r="FP827" s="111"/>
      <c r="FQ827" s="111"/>
      <c r="FR827" s="111"/>
      <c r="FS827" s="111"/>
      <c r="FT827" s="111"/>
      <c r="FU827" s="111"/>
      <c r="FV827" s="111"/>
      <c r="FW827" s="111"/>
      <c r="FX827" s="111"/>
      <c r="FY827" s="111"/>
      <c r="FZ827" s="111"/>
      <c r="GA827" s="111"/>
      <c r="GB827" s="111"/>
      <c r="GC827" s="111"/>
      <c r="GD827" s="111"/>
      <c r="GE827" s="111"/>
      <c r="GF827" s="111"/>
      <c r="GG827" s="111"/>
      <c r="GH827" s="111"/>
      <c r="GI827" s="111"/>
      <c r="GJ827" s="111"/>
      <c r="GK827" s="111"/>
      <c r="GL827" s="111"/>
      <c r="GM827" s="111"/>
      <c r="GN827" s="111"/>
      <c r="GO827" s="111"/>
      <c r="GP827" s="111"/>
      <c r="GQ827" s="111"/>
      <c r="GR827" s="111"/>
      <c r="GS827" s="111"/>
      <c r="GT827" s="111"/>
      <c r="GU827" s="111"/>
      <c r="GV827" s="111"/>
      <c r="GW827" s="111"/>
      <c r="GX827" s="111"/>
      <c r="GY827" s="111"/>
      <c r="GZ827" s="111"/>
      <c r="HA827" s="111"/>
      <c r="HB827" s="111"/>
      <c r="HC827" s="111"/>
      <c r="HD827" s="111"/>
      <c r="HE827" s="111"/>
      <c r="HF827" s="111"/>
      <c r="HG827" s="111"/>
      <c r="HH827" s="111"/>
      <c r="HI827" s="111"/>
      <c r="HJ827" s="111"/>
      <c r="HK827" s="111"/>
      <c r="HL827" s="111"/>
      <c r="HM827" s="111"/>
      <c r="HN827" s="111"/>
      <c r="HO827" s="111"/>
      <c r="HP827" s="111"/>
      <c r="HQ827" s="111"/>
      <c r="HR827" s="111"/>
      <c r="HS827" s="111"/>
      <c r="HT827" s="111"/>
      <c r="HU827" s="111"/>
      <c r="HV827" s="111"/>
      <c r="HW827" s="111"/>
      <c r="HX827" s="111"/>
      <c r="HY827" s="111"/>
      <c r="HZ827" s="111"/>
      <c r="IA827" s="111"/>
      <c r="IB827" s="111"/>
      <c r="IC827" s="111"/>
    </row>
    <row r="828" spans="1:12" ht="12.75">
      <c r="A828" s="73"/>
      <c r="B828" s="73"/>
      <c r="C828" s="201"/>
      <c r="D828" s="182"/>
      <c r="E828" s="182"/>
      <c r="F828" s="182"/>
      <c r="G828" s="75"/>
      <c r="H828" s="183"/>
      <c r="I828" s="187"/>
      <c r="J828" s="182"/>
      <c r="K828" s="122"/>
      <c r="L828" s="185"/>
    </row>
    <row r="829" spans="1:12" ht="12.75">
      <c r="A829" s="73" t="s">
        <v>637</v>
      </c>
      <c r="B829" s="73"/>
      <c r="C829" s="201" t="s">
        <v>117</v>
      </c>
      <c r="D829" s="182">
        <v>17</v>
      </c>
      <c r="E829" s="182">
        <v>39425.78</v>
      </c>
      <c r="F829" s="182">
        <v>175921</v>
      </c>
      <c r="G829" s="75"/>
      <c r="H829" s="183">
        <v>23.33890789</v>
      </c>
      <c r="I829" s="187">
        <v>29.5</v>
      </c>
      <c r="J829" s="182">
        <v>79114942</v>
      </c>
      <c r="K829" s="122"/>
      <c r="L829" s="185" t="s">
        <v>1259</v>
      </c>
    </row>
    <row r="830" spans="1:12" ht="12.75">
      <c r="A830" s="73"/>
      <c r="B830" s="73"/>
      <c r="C830" s="201"/>
      <c r="D830" s="182"/>
      <c r="E830" s="182"/>
      <c r="F830" s="182"/>
      <c r="G830" s="75"/>
      <c r="H830" s="189"/>
      <c r="I830" s="204"/>
      <c r="J830" s="182"/>
      <c r="K830" s="122"/>
      <c r="L830" s="185"/>
    </row>
    <row r="831" spans="1:12" ht="12.75">
      <c r="A831" s="73" t="s">
        <v>275</v>
      </c>
      <c r="B831" s="73"/>
      <c r="C831" s="201" t="s">
        <v>141</v>
      </c>
      <c r="D831" s="182">
        <v>30</v>
      </c>
      <c r="E831" s="182">
        <v>60083.46</v>
      </c>
      <c r="F831" s="182">
        <v>113880</v>
      </c>
      <c r="G831" s="75"/>
      <c r="H831" s="183">
        <v>4.56283905</v>
      </c>
      <c r="I831" s="187">
        <v>52.5</v>
      </c>
      <c r="J831" s="182">
        <v>8691122</v>
      </c>
      <c r="K831" s="122"/>
      <c r="L831" s="185" t="s">
        <v>1214</v>
      </c>
    </row>
    <row r="832" spans="1:12" ht="12.75">
      <c r="A832" s="73"/>
      <c r="B832" s="73"/>
      <c r="C832" s="201"/>
      <c r="D832" s="182"/>
      <c r="E832" s="182"/>
      <c r="F832" s="182"/>
      <c r="G832" s="75"/>
      <c r="H832" s="183"/>
      <c r="I832" s="187"/>
      <c r="J832" s="182"/>
      <c r="K832" s="122"/>
      <c r="L832" s="185"/>
    </row>
    <row r="833" spans="1:12" ht="24">
      <c r="A833" s="73" t="s">
        <v>1052</v>
      </c>
      <c r="B833" s="73"/>
      <c r="C833" s="201">
        <v>87</v>
      </c>
      <c r="D833" s="182">
        <v>491</v>
      </c>
      <c r="E833" s="182">
        <v>3907203.5</v>
      </c>
      <c r="F833" s="182">
        <v>466570981</v>
      </c>
      <c r="G833" s="75"/>
      <c r="H833" s="198" t="s">
        <v>70</v>
      </c>
      <c r="I833" s="187" t="s">
        <v>70</v>
      </c>
      <c r="J833" s="182">
        <v>2115689989</v>
      </c>
      <c r="K833" s="122"/>
      <c r="L833" s="185" t="s">
        <v>1209</v>
      </c>
    </row>
    <row r="834" spans="1:12" ht="12.75">
      <c r="A834" s="186" t="s">
        <v>276</v>
      </c>
      <c r="B834" s="73"/>
      <c r="C834" s="201"/>
      <c r="D834" s="182"/>
      <c r="E834" s="182"/>
      <c r="F834" s="182"/>
      <c r="G834" s="75"/>
      <c r="H834" s="183"/>
      <c r="I834" s="194"/>
      <c r="J834" s="182"/>
      <c r="K834" s="122"/>
      <c r="L834" s="185"/>
    </row>
    <row r="835" spans="1:12" ht="12.75">
      <c r="A835" s="186" t="s">
        <v>1053</v>
      </c>
      <c r="B835" s="73"/>
      <c r="C835" s="201"/>
      <c r="D835" s="182"/>
      <c r="E835" s="182"/>
      <c r="F835" s="182"/>
      <c r="G835" s="75"/>
      <c r="H835" s="183"/>
      <c r="I835" s="194"/>
      <c r="J835" s="182"/>
      <c r="K835" s="122"/>
      <c r="L835" s="185"/>
    </row>
    <row r="836" spans="1:12" ht="12.75">
      <c r="A836" s="73" t="s">
        <v>768</v>
      </c>
      <c r="B836" s="73"/>
      <c r="C836" s="201">
        <v>34</v>
      </c>
      <c r="D836" s="182">
        <v>24</v>
      </c>
      <c r="E836" s="182">
        <v>418480.7</v>
      </c>
      <c r="F836" s="182">
        <v>96043</v>
      </c>
      <c r="G836" s="75"/>
      <c r="H836" s="183">
        <v>25.174730625</v>
      </c>
      <c r="I836" s="187">
        <v>412.5</v>
      </c>
      <c r="J836" s="182">
        <v>6102965</v>
      </c>
      <c r="K836" s="122"/>
      <c r="L836" s="185" t="s">
        <v>1219</v>
      </c>
    </row>
    <row r="837" spans="1:12" ht="12.75">
      <c r="A837" s="73"/>
      <c r="B837" s="73"/>
      <c r="C837" s="201"/>
      <c r="D837" s="182"/>
      <c r="E837" s="182"/>
      <c r="F837" s="182"/>
      <c r="G837" s="75"/>
      <c r="H837" s="189"/>
      <c r="I837" s="204"/>
      <c r="J837" s="182"/>
      <c r="K837" s="122"/>
      <c r="L837" s="185"/>
    </row>
    <row r="838" spans="1:12" ht="12.75">
      <c r="A838" s="73" t="s">
        <v>1003</v>
      </c>
      <c r="B838" s="73"/>
      <c r="C838" s="201">
        <v>54</v>
      </c>
      <c r="D838" s="182" t="s">
        <v>70</v>
      </c>
      <c r="E838" s="182" t="s">
        <v>70</v>
      </c>
      <c r="F838" s="182" t="s">
        <v>70</v>
      </c>
      <c r="G838" s="75"/>
      <c r="H838" s="198" t="s">
        <v>70</v>
      </c>
      <c r="I838" s="187" t="s">
        <v>70</v>
      </c>
      <c r="J838" s="202">
        <v>267088537</v>
      </c>
      <c r="K838" s="122"/>
      <c r="L838" s="185" t="s">
        <v>1212</v>
      </c>
    </row>
    <row r="839" spans="1:12" ht="12.75">
      <c r="A839" s="186" t="s">
        <v>1004</v>
      </c>
      <c r="B839" s="73"/>
      <c r="C839" s="201"/>
      <c r="D839" s="182"/>
      <c r="E839" s="182"/>
      <c r="F839" s="182"/>
      <c r="G839" s="75"/>
      <c r="H839" s="189"/>
      <c r="I839" s="204"/>
      <c r="J839" s="182"/>
      <c r="K839" s="122"/>
      <c r="L839" s="185"/>
    </row>
    <row r="840" spans="1:12" ht="12.75">
      <c r="A840" s="73" t="s">
        <v>681</v>
      </c>
      <c r="B840" s="73"/>
      <c r="C840" s="201">
        <v>97</v>
      </c>
      <c r="D840" s="182">
        <v>177</v>
      </c>
      <c r="E840" s="182">
        <v>1114321.59</v>
      </c>
      <c r="F840" s="182">
        <v>1675141</v>
      </c>
      <c r="G840" s="75"/>
      <c r="H840" s="183">
        <v>5.7034447</v>
      </c>
      <c r="I840" s="187">
        <v>47.5</v>
      </c>
      <c r="J840" s="182">
        <v>12007252</v>
      </c>
      <c r="K840" s="122"/>
      <c r="L840" s="185" t="s">
        <v>1212</v>
      </c>
    </row>
    <row r="841" spans="1:12" ht="12.75">
      <c r="A841" s="186"/>
      <c r="B841" s="186"/>
      <c r="C841" s="201"/>
      <c r="D841" s="182"/>
      <c r="E841" s="182"/>
      <c r="F841" s="182"/>
      <c r="G841" s="186"/>
      <c r="H841" s="186"/>
      <c r="I841" s="186"/>
      <c r="J841" s="182"/>
      <c r="K841" s="186"/>
      <c r="L841" s="185"/>
    </row>
    <row r="842" spans="1:12" ht="12.75">
      <c r="A842" s="73" t="s">
        <v>878</v>
      </c>
      <c r="B842" s="73"/>
      <c r="C842" s="201">
        <v>26</v>
      </c>
      <c r="D842" s="182">
        <v>260</v>
      </c>
      <c r="E842" s="182">
        <v>6425042.840000001</v>
      </c>
      <c r="F842" s="182">
        <v>14482651</v>
      </c>
      <c r="G842" s="75"/>
      <c r="H842" s="183">
        <v>60.45652125</v>
      </c>
      <c r="I842" s="187">
        <v>45</v>
      </c>
      <c r="J842" s="182">
        <v>134347825</v>
      </c>
      <c r="K842" s="122"/>
      <c r="L842" s="185" t="s">
        <v>1246</v>
      </c>
    </row>
    <row r="843" spans="1:12" ht="12.75">
      <c r="A843" s="73"/>
      <c r="B843" s="73"/>
      <c r="C843" s="201"/>
      <c r="D843" s="182"/>
      <c r="E843" s="182"/>
      <c r="F843" s="182"/>
      <c r="G843" s="75"/>
      <c r="H843" s="189"/>
      <c r="I843" s="204"/>
      <c r="J843" s="182"/>
      <c r="K843" s="122"/>
      <c r="L843" s="185"/>
    </row>
    <row r="844" spans="1:12" ht="12.75">
      <c r="A844" s="18" t="s">
        <v>985</v>
      </c>
      <c r="B844" s="73"/>
      <c r="C844" s="201">
        <v>4</v>
      </c>
      <c r="D844" s="182">
        <v>9</v>
      </c>
      <c r="E844" s="182">
        <v>36996.09</v>
      </c>
      <c r="F844" s="182">
        <v>1051247</v>
      </c>
      <c r="G844" s="75"/>
      <c r="H844" s="183">
        <v>4.08955764</v>
      </c>
      <c r="I844" s="187">
        <v>3.5</v>
      </c>
      <c r="J844" s="182">
        <v>116844504</v>
      </c>
      <c r="K844" s="122"/>
      <c r="L844" s="185" t="s">
        <v>1249</v>
      </c>
    </row>
    <row r="845" spans="1:12" ht="12.75" customHeight="1">
      <c r="A845" s="186" t="s">
        <v>986</v>
      </c>
      <c r="B845" s="73"/>
      <c r="C845" s="201"/>
      <c r="D845" s="182"/>
      <c r="E845" s="182"/>
      <c r="F845" s="182"/>
      <c r="G845" s="75"/>
      <c r="H845" s="183"/>
      <c r="I845" s="194"/>
      <c r="J845" s="182"/>
      <c r="K845" s="122"/>
      <c r="L845" s="185"/>
    </row>
    <row r="846" spans="1:12" ht="25.5" customHeight="1">
      <c r="A846" s="73" t="s">
        <v>277</v>
      </c>
      <c r="B846" s="73"/>
      <c r="C846" s="201">
        <v>7</v>
      </c>
      <c r="D846" s="182">
        <v>291</v>
      </c>
      <c r="E846" s="182">
        <v>873292.49</v>
      </c>
      <c r="F846" s="182">
        <v>5145114</v>
      </c>
      <c r="G846" s="75"/>
      <c r="H846" s="183">
        <v>17.0985413775</v>
      </c>
      <c r="I846" s="187">
        <v>17.25</v>
      </c>
      <c r="J846" s="182">
        <v>99121979</v>
      </c>
      <c r="K846" s="122"/>
      <c r="L846" s="185" t="s">
        <v>1396</v>
      </c>
    </row>
    <row r="847" spans="1:12" ht="12.75">
      <c r="A847" s="73"/>
      <c r="B847" s="73"/>
      <c r="C847" s="201"/>
      <c r="D847" s="182"/>
      <c r="E847" s="182"/>
      <c r="F847" s="182"/>
      <c r="G847" s="75"/>
      <c r="H847" s="183"/>
      <c r="I847" s="187"/>
      <c r="J847" s="182"/>
      <c r="K847" s="122"/>
      <c r="L847" s="185"/>
    </row>
    <row r="848" spans="1:12" ht="12.75">
      <c r="A848" s="73" t="s">
        <v>547</v>
      </c>
      <c r="B848" s="73"/>
      <c r="C848" s="201">
        <v>87</v>
      </c>
      <c r="D848" s="182">
        <v>25</v>
      </c>
      <c r="E848" s="182">
        <v>112386.58</v>
      </c>
      <c r="F848" s="182">
        <v>1783743</v>
      </c>
      <c r="G848" s="75"/>
      <c r="H848" s="183">
        <v>28.0125</v>
      </c>
      <c r="I848" s="187">
        <v>6.75</v>
      </c>
      <c r="J848" s="182">
        <v>415000000</v>
      </c>
      <c r="K848" s="122"/>
      <c r="L848" s="185" t="s">
        <v>1367</v>
      </c>
    </row>
    <row r="849" spans="1:12" ht="12.75">
      <c r="A849" s="73"/>
      <c r="B849" s="73"/>
      <c r="C849" s="201"/>
      <c r="D849" s="182"/>
      <c r="E849" s="182"/>
      <c r="F849" s="182"/>
      <c r="G849" s="75"/>
      <c r="H849" s="183"/>
      <c r="I849" s="187"/>
      <c r="J849" s="182"/>
      <c r="K849" s="122"/>
      <c r="L849" s="185"/>
    </row>
    <row r="850" spans="1:12" ht="12.75">
      <c r="A850" s="73" t="s">
        <v>278</v>
      </c>
      <c r="B850" s="73"/>
      <c r="C850" s="201" t="s">
        <v>154</v>
      </c>
      <c r="D850" s="182">
        <v>31</v>
      </c>
      <c r="E850" s="182">
        <v>121095.99</v>
      </c>
      <c r="F850" s="182">
        <v>867537</v>
      </c>
      <c r="G850" s="75"/>
      <c r="H850" s="183">
        <v>9.84756024</v>
      </c>
      <c r="I850" s="187">
        <v>14</v>
      </c>
      <c r="J850" s="182">
        <v>70339716</v>
      </c>
      <c r="K850" s="122"/>
      <c r="L850" s="185" t="s">
        <v>1242</v>
      </c>
    </row>
    <row r="851" spans="1:12" ht="12.75">
      <c r="A851" s="73"/>
      <c r="B851" s="73"/>
      <c r="C851" s="201"/>
      <c r="D851" s="182"/>
      <c r="E851" s="182"/>
      <c r="F851" s="182"/>
      <c r="G851" s="75"/>
      <c r="H851" s="183"/>
      <c r="I851" s="187"/>
      <c r="J851" s="182"/>
      <c r="K851" s="122"/>
      <c r="L851" s="185"/>
    </row>
    <row r="852" spans="1:12" ht="12.75">
      <c r="A852" s="73" t="s">
        <v>902</v>
      </c>
      <c r="B852" s="73"/>
      <c r="C852" s="201">
        <v>67</v>
      </c>
      <c r="D852" s="182">
        <v>96</v>
      </c>
      <c r="E852" s="182">
        <v>3845846.36</v>
      </c>
      <c r="F852" s="182">
        <v>2038185</v>
      </c>
      <c r="G852" s="75"/>
      <c r="H852" s="183">
        <v>112.711615375</v>
      </c>
      <c r="I852" s="187">
        <v>189.5</v>
      </c>
      <c r="J852" s="182">
        <v>59478425</v>
      </c>
      <c r="K852" s="122"/>
      <c r="L852" s="185" t="s">
        <v>1368</v>
      </c>
    </row>
    <row r="853" spans="1:12" ht="12.75">
      <c r="A853" s="73"/>
      <c r="B853" s="73"/>
      <c r="C853" s="201"/>
      <c r="D853" s="182"/>
      <c r="E853" s="182"/>
      <c r="F853" s="182"/>
      <c r="G853" s="75"/>
      <c r="H853" s="183"/>
      <c r="I853" s="187"/>
      <c r="J853" s="182"/>
      <c r="K853" s="122"/>
      <c r="L853" s="185"/>
    </row>
    <row r="854" spans="1:12" ht="12.75">
      <c r="A854" s="73" t="s">
        <v>964</v>
      </c>
      <c r="B854" s="73"/>
      <c r="C854" s="201">
        <v>97</v>
      </c>
      <c r="D854" s="182">
        <v>32</v>
      </c>
      <c r="E854" s="182">
        <v>55971.93</v>
      </c>
      <c r="F854" s="182">
        <v>5336230</v>
      </c>
      <c r="G854" s="75"/>
      <c r="H854" s="183">
        <v>1.4884019</v>
      </c>
      <c r="I854" s="187">
        <v>1.25</v>
      </c>
      <c r="J854" s="182">
        <v>119072152</v>
      </c>
      <c r="K854" s="122"/>
      <c r="L854" s="185" t="s">
        <v>1279</v>
      </c>
    </row>
    <row r="855" spans="1:12" ht="12.75">
      <c r="A855" s="73"/>
      <c r="B855" s="73"/>
      <c r="C855" s="201"/>
      <c r="D855" s="182"/>
      <c r="E855" s="182"/>
      <c r="F855" s="182"/>
      <c r="G855" s="75"/>
      <c r="H855" s="183"/>
      <c r="I855" s="187"/>
      <c r="J855" s="182"/>
      <c r="K855" s="122"/>
      <c r="L855" s="185"/>
    </row>
    <row r="856" spans="1:12" ht="12.75">
      <c r="A856" s="73" t="s">
        <v>516</v>
      </c>
      <c r="B856" s="73"/>
      <c r="C856" s="201">
        <v>86</v>
      </c>
      <c r="D856" s="182">
        <v>14</v>
      </c>
      <c r="E856" s="182">
        <v>101628.38</v>
      </c>
      <c r="F856" s="182">
        <v>14718</v>
      </c>
      <c r="G856" s="75"/>
      <c r="H856" s="183">
        <v>789.2902818</v>
      </c>
      <c r="I856" s="187">
        <v>692.5</v>
      </c>
      <c r="J856" s="182">
        <v>113976936</v>
      </c>
      <c r="K856" s="122"/>
      <c r="L856" s="185" t="s">
        <v>1369</v>
      </c>
    </row>
    <row r="857" spans="1:12" ht="12.75">
      <c r="A857" s="186"/>
      <c r="B857" s="73"/>
      <c r="C857" s="201"/>
      <c r="D857" s="182"/>
      <c r="E857" s="182"/>
      <c r="F857" s="182"/>
      <c r="G857" s="75"/>
      <c r="H857" s="183"/>
      <c r="I857" s="194"/>
      <c r="J857" s="182"/>
      <c r="K857" s="122"/>
      <c r="L857" s="185"/>
    </row>
    <row r="858" spans="1:12" ht="12.75">
      <c r="A858" s="73" t="s">
        <v>279</v>
      </c>
      <c r="B858" s="73"/>
      <c r="C858" s="201" t="s">
        <v>117</v>
      </c>
      <c r="D858" s="182">
        <v>15</v>
      </c>
      <c r="E858" s="182">
        <v>23024.81</v>
      </c>
      <c r="F858" s="182">
        <v>22991</v>
      </c>
      <c r="G858" s="75"/>
      <c r="H858" s="183">
        <v>8.44999935</v>
      </c>
      <c r="I858" s="187">
        <v>97.5</v>
      </c>
      <c r="J858" s="182">
        <v>8666666</v>
      </c>
      <c r="K858" s="122"/>
      <c r="L858" s="185" t="s">
        <v>1211</v>
      </c>
    </row>
    <row r="859" spans="1:12" ht="12.75">
      <c r="A859" s="73"/>
      <c r="B859" s="73"/>
      <c r="C859" s="201"/>
      <c r="D859" s="182"/>
      <c r="E859" s="182"/>
      <c r="F859" s="182"/>
      <c r="G859" s="75"/>
      <c r="H859" s="183"/>
      <c r="I859" s="187"/>
      <c r="J859" s="182"/>
      <c r="K859" s="122"/>
      <c r="L859" s="185"/>
    </row>
    <row r="860" spans="1:12" ht="12.75">
      <c r="A860" s="73" t="s">
        <v>280</v>
      </c>
      <c r="B860" s="73"/>
      <c r="C860" s="201" t="s">
        <v>103</v>
      </c>
      <c r="D860" s="182">
        <v>3</v>
      </c>
      <c r="E860" s="182">
        <v>339.11</v>
      </c>
      <c r="F860" s="182">
        <v>563</v>
      </c>
      <c r="G860" s="75"/>
      <c r="H860" s="183">
        <v>5.2234</v>
      </c>
      <c r="I860" s="187">
        <v>65</v>
      </c>
      <c r="J860" s="182">
        <v>8036000</v>
      </c>
      <c r="K860" s="122"/>
      <c r="L860" s="185" t="s">
        <v>1211</v>
      </c>
    </row>
    <row r="861" spans="1:12" ht="12.75">
      <c r="A861" s="73"/>
      <c r="B861" s="73"/>
      <c r="C861" s="201"/>
      <c r="D861" s="182"/>
      <c r="E861" s="182"/>
      <c r="F861" s="182"/>
      <c r="G861" s="75"/>
      <c r="H861" s="183"/>
      <c r="I861" s="187"/>
      <c r="J861" s="182"/>
      <c r="K861" s="122"/>
      <c r="L861" s="185"/>
    </row>
    <row r="862" spans="1:12" ht="12.75">
      <c r="A862" s="73" t="s">
        <v>805</v>
      </c>
      <c r="B862" s="73"/>
      <c r="C862" s="201">
        <v>83</v>
      </c>
      <c r="D862" s="182">
        <v>26</v>
      </c>
      <c r="E862" s="182">
        <v>2361906.85</v>
      </c>
      <c r="F862" s="182">
        <v>2806290</v>
      </c>
      <c r="G862" s="75"/>
      <c r="H862" s="183">
        <v>27.493146</v>
      </c>
      <c r="I862" s="187">
        <v>90</v>
      </c>
      <c r="J862" s="182">
        <v>30547940</v>
      </c>
      <c r="K862" s="122"/>
      <c r="L862" s="185" t="s">
        <v>1211</v>
      </c>
    </row>
    <row r="863" spans="1:12" ht="12.75">
      <c r="A863" s="73"/>
      <c r="B863" s="73"/>
      <c r="C863" s="201"/>
      <c r="D863" s="182"/>
      <c r="E863" s="182"/>
      <c r="F863" s="182"/>
      <c r="G863" s="75"/>
      <c r="H863" s="183"/>
      <c r="I863" s="187"/>
      <c r="J863" s="182"/>
      <c r="K863" s="122"/>
      <c r="L863" s="185"/>
    </row>
    <row r="864" spans="1:12" ht="12.75">
      <c r="A864" s="73" t="s">
        <v>281</v>
      </c>
      <c r="B864" s="73"/>
      <c r="C864" s="201">
        <v>53</v>
      </c>
      <c r="D864" s="182">
        <v>10</v>
      </c>
      <c r="E864" s="182">
        <v>13606.88</v>
      </c>
      <c r="F864" s="182">
        <v>617144</v>
      </c>
      <c r="G864" s="75"/>
      <c r="H864" s="183">
        <v>0.774</v>
      </c>
      <c r="I864" s="187">
        <v>2.25</v>
      </c>
      <c r="J864" s="182">
        <v>34400000</v>
      </c>
      <c r="K864" s="122"/>
      <c r="L864" s="185" t="s">
        <v>1214</v>
      </c>
    </row>
    <row r="865" spans="1:12" ht="12.75">
      <c r="A865" s="73"/>
      <c r="B865" s="73"/>
      <c r="C865" s="201"/>
      <c r="D865" s="182"/>
      <c r="E865" s="182"/>
      <c r="F865" s="182"/>
      <c r="G865" s="75"/>
      <c r="H865" s="183"/>
      <c r="I865" s="194"/>
      <c r="J865" s="182"/>
      <c r="K865" s="122"/>
      <c r="L865" s="185"/>
    </row>
    <row r="866" spans="1:12" ht="12.75">
      <c r="A866" s="73" t="s">
        <v>1025</v>
      </c>
      <c r="B866" s="73"/>
      <c r="C866" s="201">
        <v>4</v>
      </c>
      <c r="D866" s="182">
        <v>158</v>
      </c>
      <c r="E866" s="182">
        <v>669627.05</v>
      </c>
      <c r="F866" s="182">
        <v>1970600</v>
      </c>
      <c r="G866" s="75"/>
      <c r="H866" s="183">
        <v>14.0362425</v>
      </c>
      <c r="I866" s="187">
        <v>35</v>
      </c>
      <c r="J866" s="182">
        <v>40103550</v>
      </c>
      <c r="K866" s="122"/>
      <c r="L866" s="185" t="s">
        <v>27</v>
      </c>
    </row>
    <row r="867" spans="1:12" ht="12.75">
      <c r="A867" s="186"/>
      <c r="B867" s="73"/>
      <c r="C867" s="201"/>
      <c r="D867" s="182"/>
      <c r="E867" s="182"/>
      <c r="F867" s="182"/>
      <c r="G867" s="75"/>
      <c r="H867" s="183"/>
      <c r="I867" s="194"/>
      <c r="J867" s="182"/>
      <c r="K867" s="122"/>
      <c r="L867" s="185"/>
    </row>
    <row r="868" spans="1:12" ht="12.75">
      <c r="A868" s="73" t="s">
        <v>932</v>
      </c>
      <c r="B868" s="73"/>
      <c r="C868" s="201">
        <v>54</v>
      </c>
      <c r="D868" s="182">
        <v>5</v>
      </c>
      <c r="E868" s="182">
        <v>2428.99</v>
      </c>
      <c r="F868" s="182">
        <v>64519</v>
      </c>
      <c r="G868" s="75"/>
      <c r="H868" s="189">
        <v>5.725</v>
      </c>
      <c r="I868" s="187">
        <v>4</v>
      </c>
      <c r="J868" s="182">
        <v>95000000</v>
      </c>
      <c r="K868" s="122"/>
      <c r="L868" s="185" t="s">
        <v>1214</v>
      </c>
    </row>
    <row r="869" spans="1:12" ht="12.75">
      <c r="A869" s="186" t="s">
        <v>147</v>
      </c>
      <c r="B869" s="73"/>
      <c r="C869" s="201">
        <v>54</v>
      </c>
      <c r="D869" s="182">
        <v>1</v>
      </c>
      <c r="E869" s="182">
        <v>2156.25</v>
      </c>
      <c r="F869" s="182">
        <v>75000</v>
      </c>
      <c r="G869" s="75"/>
      <c r="H869" s="202" t="s">
        <v>70</v>
      </c>
      <c r="I869" s="204">
        <v>2</v>
      </c>
      <c r="J869" s="182">
        <v>96250000</v>
      </c>
      <c r="K869" s="122"/>
      <c r="L869" s="185" t="s">
        <v>1214</v>
      </c>
    </row>
    <row r="870" spans="1:12" ht="12.75" customHeight="1">
      <c r="A870" s="186" t="s">
        <v>937</v>
      </c>
      <c r="B870" s="73"/>
      <c r="C870" s="201"/>
      <c r="D870" s="182"/>
      <c r="E870" s="182"/>
      <c r="F870" s="182"/>
      <c r="G870" s="75"/>
      <c r="H870" s="189"/>
      <c r="I870" s="204"/>
      <c r="J870" s="182"/>
      <c r="K870" s="122"/>
      <c r="L870" s="185"/>
    </row>
    <row r="871" spans="1:12" ht="12.75">
      <c r="A871" s="73" t="s">
        <v>709</v>
      </c>
      <c r="B871" s="73"/>
      <c r="C871" s="201">
        <v>7</v>
      </c>
      <c r="D871" s="182">
        <v>51</v>
      </c>
      <c r="E871" s="182">
        <v>95689.03</v>
      </c>
      <c r="F871" s="182">
        <v>534180</v>
      </c>
      <c r="G871" s="75"/>
      <c r="H871" s="183">
        <v>6.23750208</v>
      </c>
      <c r="I871" s="187">
        <v>16</v>
      </c>
      <c r="J871" s="182">
        <v>38984388</v>
      </c>
      <c r="K871" s="122"/>
      <c r="L871" s="185" t="s">
        <v>1256</v>
      </c>
    </row>
    <row r="872" spans="1:12" ht="12.75">
      <c r="A872" s="186"/>
      <c r="B872" s="73"/>
      <c r="C872" s="201"/>
      <c r="D872" s="182"/>
      <c r="E872" s="182"/>
      <c r="F872" s="182"/>
      <c r="G872" s="75"/>
      <c r="H872" s="183"/>
      <c r="I872" s="194"/>
      <c r="J872" s="182"/>
      <c r="K872" s="122"/>
      <c r="L872" s="185"/>
    </row>
    <row r="873" spans="1:12" ht="12.75">
      <c r="A873" s="73" t="s">
        <v>759</v>
      </c>
      <c r="B873" s="73"/>
      <c r="C873" s="201">
        <v>58</v>
      </c>
      <c r="D873" s="182">
        <v>54</v>
      </c>
      <c r="E873" s="182">
        <v>784179.83</v>
      </c>
      <c r="F873" s="182">
        <v>493163</v>
      </c>
      <c r="G873" s="75"/>
      <c r="H873" s="183">
        <v>32.59808075</v>
      </c>
      <c r="I873" s="187">
        <v>145</v>
      </c>
      <c r="J873" s="182">
        <v>22481435</v>
      </c>
      <c r="K873" s="122"/>
      <c r="L873" s="185" t="s">
        <v>1219</v>
      </c>
    </row>
    <row r="874" spans="1:12" ht="12.75">
      <c r="A874" s="73"/>
      <c r="B874" s="73"/>
      <c r="C874" s="201"/>
      <c r="D874" s="182"/>
      <c r="E874" s="182"/>
      <c r="F874" s="182"/>
      <c r="G874" s="75"/>
      <c r="H874" s="183"/>
      <c r="I874" s="187"/>
      <c r="J874" s="182"/>
      <c r="K874" s="122"/>
      <c r="L874" s="185"/>
    </row>
    <row r="875" spans="1:12" ht="12.75">
      <c r="A875" s="73" t="s">
        <v>282</v>
      </c>
      <c r="B875" s="73"/>
      <c r="C875" s="201" t="s">
        <v>106</v>
      </c>
      <c r="D875" s="182">
        <v>62</v>
      </c>
      <c r="E875" s="182">
        <v>129169.7</v>
      </c>
      <c r="F875" s="182">
        <v>227306</v>
      </c>
      <c r="G875" s="75"/>
      <c r="H875" s="183">
        <v>14.67275389423716</v>
      </c>
      <c r="I875" s="187">
        <v>55.83429199437499</v>
      </c>
      <c r="J875" s="182">
        <v>26279108</v>
      </c>
      <c r="K875" s="122"/>
      <c r="L875" s="185" t="s">
        <v>1370</v>
      </c>
    </row>
    <row r="876" spans="1:12" ht="12.75" customHeight="1">
      <c r="A876" s="186"/>
      <c r="B876" s="73"/>
      <c r="C876" s="201"/>
      <c r="D876" s="182"/>
      <c r="E876" s="182"/>
      <c r="F876" s="182"/>
      <c r="G876" s="75"/>
      <c r="H876" s="183"/>
      <c r="I876" s="187"/>
      <c r="J876" s="182"/>
      <c r="K876" s="122"/>
      <c r="L876" s="185"/>
    </row>
    <row r="877" spans="1:12" ht="12.75">
      <c r="A877" s="73" t="s">
        <v>811</v>
      </c>
      <c r="B877" s="73"/>
      <c r="C877" s="201">
        <v>13</v>
      </c>
      <c r="D877" s="182">
        <v>74</v>
      </c>
      <c r="E877" s="182">
        <v>493921.19</v>
      </c>
      <c r="F877" s="182">
        <v>659657</v>
      </c>
      <c r="G877" s="75"/>
      <c r="H877" s="183">
        <v>10.848915</v>
      </c>
      <c r="I877" s="187">
        <v>75</v>
      </c>
      <c r="J877" s="182">
        <v>14465220</v>
      </c>
      <c r="K877" s="122"/>
      <c r="L877" s="185" t="s">
        <v>1256</v>
      </c>
    </row>
    <row r="878" spans="1:12" ht="12.75">
      <c r="A878" s="73"/>
      <c r="B878" s="73"/>
      <c r="C878" s="201"/>
      <c r="D878" s="182"/>
      <c r="E878" s="182"/>
      <c r="F878" s="182"/>
      <c r="G878" s="75"/>
      <c r="H878" s="183"/>
      <c r="I878" s="187"/>
      <c r="J878" s="182"/>
      <c r="K878" s="122"/>
      <c r="L878" s="185"/>
    </row>
    <row r="879" spans="1:12" ht="12.75">
      <c r="A879" s="18" t="s">
        <v>1054</v>
      </c>
      <c r="B879" s="73"/>
      <c r="C879" s="201">
        <v>54</v>
      </c>
      <c r="D879" s="182">
        <v>84</v>
      </c>
      <c r="E879" s="182">
        <v>117766.87</v>
      </c>
      <c r="F879" s="182">
        <v>441037</v>
      </c>
      <c r="G879" s="75"/>
      <c r="H879" s="183">
        <v>10.28946398</v>
      </c>
      <c r="I879" s="187">
        <v>21.5</v>
      </c>
      <c r="J879" s="182">
        <v>47857972</v>
      </c>
      <c r="K879" s="122"/>
      <c r="L879" s="185" t="s">
        <v>1371</v>
      </c>
    </row>
    <row r="880" spans="1:12" ht="12.75" customHeight="1">
      <c r="A880" s="186" t="s">
        <v>1055</v>
      </c>
      <c r="B880" s="73"/>
      <c r="C880" s="201"/>
      <c r="D880" s="182"/>
      <c r="E880" s="182"/>
      <c r="F880" s="182"/>
      <c r="G880" s="75"/>
      <c r="H880" s="202"/>
      <c r="I880" s="212"/>
      <c r="J880" s="182"/>
      <c r="K880" s="122"/>
      <c r="L880" s="185"/>
    </row>
    <row r="881" spans="1:12" ht="24">
      <c r="A881" s="73" t="s">
        <v>707</v>
      </c>
      <c r="B881" s="73"/>
      <c r="C881" s="201">
        <v>53</v>
      </c>
      <c r="D881" s="182">
        <v>256</v>
      </c>
      <c r="E881" s="182">
        <v>2782404.81</v>
      </c>
      <c r="F881" s="182">
        <v>2558230</v>
      </c>
      <c r="G881" s="75"/>
      <c r="H881" s="183">
        <v>29.88184725</v>
      </c>
      <c r="I881" s="187">
        <v>103.5</v>
      </c>
      <c r="J881" s="182">
        <v>28871350</v>
      </c>
      <c r="K881" s="122"/>
      <c r="L881" s="185" t="s">
        <v>1372</v>
      </c>
    </row>
    <row r="882" spans="1:12" ht="12.75">
      <c r="A882" s="73"/>
      <c r="B882" s="73"/>
      <c r="C882" s="201"/>
      <c r="D882" s="182"/>
      <c r="E882" s="182"/>
      <c r="F882" s="182"/>
      <c r="G882" s="75"/>
      <c r="H882" s="183"/>
      <c r="I882" s="187"/>
      <c r="J882" s="182"/>
      <c r="K882" s="122"/>
      <c r="L882" s="185"/>
    </row>
    <row r="883" spans="1:12" ht="24">
      <c r="A883" s="73" t="s">
        <v>700</v>
      </c>
      <c r="B883" s="73"/>
      <c r="C883" s="201">
        <v>53</v>
      </c>
      <c r="D883" s="182">
        <v>42</v>
      </c>
      <c r="E883" s="182">
        <v>46261.34</v>
      </c>
      <c r="F883" s="182">
        <v>2301069</v>
      </c>
      <c r="G883" s="75"/>
      <c r="H883" s="183">
        <v>11.44174164</v>
      </c>
      <c r="I883" s="187">
        <v>2</v>
      </c>
      <c r="J883" s="182">
        <v>572087082</v>
      </c>
      <c r="K883" s="122"/>
      <c r="L883" s="185" t="s">
        <v>1209</v>
      </c>
    </row>
    <row r="884" spans="1:12" ht="12.75">
      <c r="A884" s="186"/>
      <c r="B884" s="73"/>
      <c r="C884" s="201"/>
      <c r="D884" s="182"/>
      <c r="E884" s="182"/>
      <c r="F884" s="182"/>
      <c r="G884" s="75"/>
      <c r="H884" s="183"/>
      <c r="I884" s="194"/>
      <c r="J884" s="182"/>
      <c r="K884" s="122"/>
      <c r="L884" s="185"/>
    </row>
    <row r="885" spans="1:12" ht="12.75">
      <c r="A885" s="73" t="s">
        <v>862</v>
      </c>
      <c r="B885" s="73"/>
      <c r="C885" s="201">
        <v>4</v>
      </c>
      <c r="D885" s="182">
        <v>8</v>
      </c>
      <c r="E885" s="182">
        <v>26977.95</v>
      </c>
      <c r="F885" s="182">
        <v>52295</v>
      </c>
      <c r="G885" s="75"/>
      <c r="H885" s="183">
        <v>91.79620372</v>
      </c>
      <c r="I885" s="187">
        <v>52</v>
      </c>
      <c r="J885" s="182">
        <v>176531161</v>
      </c>
      <c r="K885" s="122"/>
      <c r="L885" s="185" t="s">
        <v>1373</v>
      </c>
    </row>
    <row r="886" spans="1:12" ht="12.75">
      <c r="A886" s="186"/>
      <c r="B886" s="73"/>
      <c r="C886" s="201"/>
      <c r="D886" s="182"/>
      <c r="E886" s="182"/>
      <c r="F886" s="182"/>
      <c r="G886" s="75"/>
      <c r="H886" s="183"/>
      <c r="I886" s="194"/>
      <c r="J886" s="182"/>
      <c r="K886" s="122"/>
      <c r="L886" s="185"/>
    </row>
    <row r="887" spans="1:12" ht="12.75">
      <c r="A887" s="73" t="s">
        <v>698</v>
      </c>
      <c r="B887" s="73"/>
      <c r="C887" s="201">
        <v>87</v>
      </c>
      <c r="D887" s="182">
        <v>24</v>
      </c>
      <c r="E887" s="182">
        <v>88695.52</v>
      </c>
      <c r="F887" s="182">
        <v>79311</v>
      </c>
      <c r="G887" s="75"/>
      <c r="H887" s="183">
        <v>10.944912</v>
      </c>
      <c r="I887" s="187">
        <v>104.5</v>
      </c>
      <c r="J887" s="182">
        <v>10473600</v>
      </c>
      <c r="K887" s="122"/>
      <c r="L887" s="185" t="s">
        <v>1219</v>
      </c>
    </row>
    <row r="888" spans="1:12" ht="12.75">
      <c r="A888" s="73"/>
      <c r="B888" s="73"/>
      <c r="C888" s="201"/>
      <c r="D888" s="182"/>
      <c r="E888" s="182"/>
      <c r="F888" s="182"/>
      <c r="G888" s="75"/>
      <c r="H888" s="183"/>
      <c r="I888" s="187"/>
      <c r="J888" s="182"/>
      <c r="K888" s="122"/>
      <c r="L888" s="185"/>
    </row>
    <row r="889" spans="1:12" ht="12.75">
      <c r="A889" s="73" t="s">
        <v>283</v>
      </c>
      <c r="B889" s="73"/>
      <c r="C889" s="201" t="s">
        <v>101</v>
      </c>
      <c r="D889" s="182">
        <v>20</v>
      </c>
      <c r="E889" s="182">
        <v>41270.21</v>
      </c>
      <c r="F889" s="182">
        <v>31005</v>
      </c>
      <c r="G889" s="75"/>
      <c r="H889" s="183">
        <v>4.8747958</v>
      </c>
      <c r="I889" s="187">
        <v>133</v>
      </c>
      <c r="J889" s="182">
        <v>3665260</v>
      </c>
      <c r="K889" s="122"/>
      <c r="L889" s="185" t="s">
        <v>1214</v>
      </c>
    </row>
    <row r="890" spans="1:12" ht="15">
      <c r="A890" s="17"/>
      <c r="B890" s="73"/>
      <c r="C890" s="201"/>
      <c r="D890" s="182"/>
      <c r="E890" s="182"/>
      <c r="F890" s="182"/>
      <c r="G890" s="75"/>
      <c r="H890" s="237"/>
      <c r="I890" s="194"/>
      <c r="J890" s="182"/>
      <c r="K890" s="122"/>
      <c r="L890" s="185"/>
    </row>
    <row r="891" spans="1:12" ht="12.75">
      <c r="A891" s="73" t="s">
        <v>541</v>
      </c>
      <c r="B891" s="73"/>
      <c r="C891" s="201">
        <v>58</v>
      </c>
      <c r="D891" s="182">
        <v>63</v>
      </c>
      <c r="E891" s="182">
        <v>244771.03</v>
      </c>
      <c r="F891" s="182">
        <v>869969</v>
      </c>
      <c r="G891" s="75"/>
      <c r="H891" s="183">
        <v>5.6</v>
      </c>
      <c r="I891" s="187">
        <v>28</v>
      </c>
      <c r="J891" s="182">
        <v>20000000</v>
      </c>
      <c r="K891" s="122"/>
      <c r="L891" s="185" t="s">
        <v>1374</v>
      </c>
    </row>
    <row r="892" spans="1:12" ht="12.75">
      <c r="A892" s="73"/>
      <c r="B892" s="73"/>
      <c r="C892" s="201"/>
      <c r="D892" s="182"/>
      <c r="E892" s="182"/>
      <c r="F892" s="182"/>
      <c r="G892" s="75"/>
      <c r="H892" s="183"/>
      <c r="I892" s="199"/>
      <c r="J892" s="182"/>
      <c r="K892" s="122"/>
      <c r="L892" s="185"/>
    </row>
    <row r="893" spans="1:12" ht="15" customHeight="1">
      <c r="A893" s="73" t="s">
        <v>803</v>
      </c>
      <c r="B893" s="73"/>
      <c r="C893" s="201" t="s">
        <v>154</v>
      </c>
      <c r="D893" s="182">
        <v>80</v>
      </c>
      <c r="E893" s="182">
        <v>365185.17</v>
      </c>
      <c r="F893" s="182">
        <v>2174111</v>
      </c>
      <c r="G893" s="75"/>
      <c r="H893" s="183">
        <v>6.130789245</v>
      </c>
      <c r="I893" s="187">
        <v>15.5</v>
      </c>
      <c r="J893" s="182">
        <v>39553479</v>
      </c>
      <c r="K893" s="122"/>
      <c r="L893" s="185" t="s">
        <v>1221</v>
      </c>
    </row>
    <row r="894" spans="1:12" ht="13.5" customHeight="1">
      <c r="A894" s="186" t="s">
        <v>464</v>
      </c>
      <c r="B894" s="73"/>
      <c r="C894" s="201"/>
      <c r="D894" s="182"/>
      <c r="E894" s="182"/>
      <c r="F894" s="182"/>
      <c r="G894" s="75"/>
      <c r="H894" s="183"/>
      <c r="I894" s="194"/>
      <c r="J894" s="182"/>
      <c r="K894" s="122"/>
      <c r="L894" s="185"/>
    </row>
    <row r="895" spans="1:12" ht="13.5" customHeight="1">
      <c r="A895" s="186" t="s">
        <v>804</v>
      </c>
      <c r="B895" s="73"/>
      <c r="C895" s="201"/>
      <c r="D895" s="182"/>
      <c r="E895" s="182"/>
      <c r="F895" s="182"/>
      <c r="G895" s="75"/>
      <c r="H895" s="183"/>
      <c r="I895" s="194"/>
      <c r="J895" s="182"/>
      <c r="K895" s="122"/>
      <c r="L895" s="185"/>
    </row>
    <row r="896" spans="1:12" ht="12.75">
      <c r="A896" s="73" t="s">
        <v>284</v>
      </c>
      <c r="B896" s="73"/>
      <c r="C896" s="201" t="s">
        <v>117</v>
      </c>
      <c r="D896" s="182">
        <v>7</v>
      </c>
      <c r="E896" s="182">
        <v>10198.88</v>
      </c>
      <c r="F896" s="182">
        <v>4690</v>
      </c>
      <c r="G896" s="75"/>
      <c r="H896" s="183">
        <v>7.3329147</v>
      </c>
      <c r="I896" s="187">
        <v>222.5</v>
      </c>
      <c r="J896" s="182">
        <v>3295692</v>
      </c>
      <c r="K896" s="122"/>
      <c r="L896" s="185" t="s">
        <v>1211</v>
      </c>
    </row>
    <row r="897" spans="1:12" ht="12.75">
      <c r="A897" s="73"/>
      <c r="B897" s="73"/>
      <c r="C897" s="201"/>
      <c r="D897" s="182"/>
      <c r="E897" s="182"/>
      <c r="F897" s="182"/>
      <c r="G897" s="75"/>
      <c r="H897" s="183"/>
      <c r="I897" s="187"/>
      <c r="J897" s="182"/>
      <c r="K897" s="122"/>
      <c r="L897" s="185"/>
    </row>
    <row r="898" spans="1:12" ht="27.75" customHeight="1">
      <c r="A898" s="73" t="s">
        <v>481</v>
      </c>
      <c r="B898" s="73"/>
      <c r="C898" s="201">
        <v>54</v>
      </c>
      <c r="D898" s="182">
        <v>110</v>
      </c>
      <c r="E898" s="182">
        <v>135596.1</v>
      </c>
      <c r="F898" s="182">
        <v>9661440</v>
      </c>
      <c r="G898" s="75"/>
      <c r="H898" s="183">
        <v>11.338895925</v>
      </c>
      <c r="I898" s="187">
        <v>1.25</v>
      </c>
      <c r="J898" s="182">
        <v>907111674</v>
      </c>
      <c r="K898" s="122"/>
      <c r="L898" s="185" t="s">
        <v>1289</v>
      </c>
    </row>
    <row r="899" spans="1:12" ht="13.5" customHeight="1">
      <c r="A899" s="186" t="s">
        <v>482</v>
      </c>
      <c r="B899" s="73"/>
      <c r="C899" s="201"/>
      <c r="D899" s="182"/>
      <c r="E899" s="182"/>
      <c r="F899" s="182"/>
      <c r="G899" s="75"/>
      <c r="H899" s="183"/>
      <c r="I899" s="194"/>
      <c r="J899" s="182"/>
      <c r="K899" s="122"/>
      <c r="L899" s="185"/>
    </row>
    <row r="900" spans="1:12" ht="13.5" customHeight="1">
      <c r="A900" s="73" t="s">
        <v>1010</v>
      </c>
      <c r="B900" s="73"/>
      <c r="C900" s="201">
        <v>54</v>
      </c>
      <c r="D900" s="182">
        <v>16</v>
      </c>
      <c r="E900" s="182">
        <v>29394.28</v>
      </c>
      <c r="F900" s="182">
        <v>2375716</v>
      </c>
      <c r="G900" s="75"/>
      <c r="H900" s="198" t="s">
        <v>70</v>
      </c>
      <c r="I900" s="187" t="s">
        <v>70</v>
      </c>
      <c r="J900" s="182">
        <v>406666667</v>
      </c>
      <c r="K900" s="122"/>
      <c r="L900" s="185" t="s">
        <v>1225</v>
      </c>
    </row>
    <row r="901" spans="1:12" ht="13.5" customHeight="1">
      <c r="A901" s="186" t="s">
        <v>1011</v>
      </c>
      <c r="B901" s="73"/>
      <c r="C901" s="201"/>
      <c r="D901" s="182"/>
      <c r="E901" s="182"/>
      <c r="F901" s="182"/>
      <c r="G901" s="75"/>
      <c r="H901" s="183"/>
      <c r="I901" s="187"/>
      <c r="J901" s="182"/>
      <c r="K901" s="122"/>
      <c r="L901" s="185"/>
    </row>
    <row r="902" spans="1:12" ht="13.5" customHeight="1">
      <c r="A902" s="73" t="s">
        <v>285</v>
      </c>
      <c r="B902" s="73"/>
      <c r="C902" s="201">
        <v>87</v>
      </c>
      <c r="D902" s="182">
        <v>482</v>
      </c>
      <c r="E902" s="182">
        <v>1314664.53</v>
      </c>
      <c r="F902" s="182">
        <v>1942730</v>
      </c>
      <c r="G902" s="75"/>
      <c r="H902" s="183">
        <v>9.6580012</v>
      </c>
      <c r="I902" s="187">
        <v>65.5</v>
      </c>
      <c r="J902" s="182">
        <v>14745040</v>
      </c>
      <c r="K902" s="122"/>
      <c r="L902" s="185" t="s">
        <v>1375</v>
      </c>
    </row>
    <row r="903" spans="1:12" ht="12.75">
      <c r="A903" s="73"/>
      <c r="B903" s="73"/>
      <c r="C903" s="201"/>
      <c r="D903" s="182"/>
      <c r="E903" s="182"/>
      <c r="F903" s="182"/>
      <c r="G903" s="75"/>
      <c r="H903" s="183"/>
      <c r="I903" s="187"/>
      <c r="J903" s="182"/>
      <c r="K903" s="122"/>
      <c r="L903" s="185"/>
    </row>
    <row r="904" spans="1:12" ht="12.75">
      <c r="A904" s="73" t="s">
        <v>980</v>
      </c>
      <c r="B904" s="73"/>
      <c r="C904" s="201">
        <v>54</v>
      </c>
      <c r="D904" s="182">
        <v>130</v>
      </c>
      <c r="E904" s="182">
        <v>1429508.16</v>
      </c>
      <c r="F904" s="182">
        <v>4703605</v>
      </c>
      <c r="G904" s="75"/>
      <c r="H904" s="183">
        <v>28.8705</v>
      </c>
      <c r="I904" s="187">
        <v>28.5</v>
      </c>
      <c r="J904" s="182">
        <v>101300000</v>
      </c>
      <c r="K904" s="122"/>
      <c r="L904" s="185" t="s">
        <v>1272</v>
      </c>
    </row>
    <row r="905" spans="1:12" ht="12.75">
      <c r="A905" s="73"/>
      <c r="B905" s="73"/>
      <c r="C905" s="201"/>
      <c r="D905" s="182"/>
      <c r="E905" s="182"/>
      <c r="F905" s="182"/>
      <c r="G905" s="75"/>
      <c r="H905" s="183"/>
      <c r="I905" s="187"/>
      <c r="J905" s="182"/>
      <c r="K905" s="122"/>
      <c r="L905" s="185"/>
    </row>
    <row r="906" spans="1:12" ht="25.5" customHeight="1">
      <c r="A906" s="73" t="s">
        <v>733</v>
      </c>
      <c r="B906" s="73"/>
      <c r="C906" s="201">
        <v>53</v>
      </c>
      <c r="D906" s="182">
        <v>68</v>
      </c>
      <c r="E906" s="182">
        <v>140303.64</v>
      </c>
      <c r="F906" s="182">
        <v>3199833</v>
      </c>
      <c r="G906" s="75"/>
      <c r="H906" s="183">
        <v>20.34870381</v>
      </c>
      <c r="I906" s="187">
        <v>4.5</v>
      </c>
      <c r="J906" s="182">
        <v>452193418</v>
      </c>
      <c r="K906" s="122"/>
      <c r="L906" s="185" t="s">
        <v>1221</v>
      </c>
    </row>
    <row r="907" spans="1:12" ht="12.75">
      <c r="A907" s="186"/>
      <c r="B907" s="73"/>
      <c r="C907" s="201"/>
      <c r="D907" s="182"/>
      <c r="E907" s="182"/>
      <c r="F907" s="182"/>
      <c r="G907" s="75"/>
      <c r="H907" s="183"/>
      <c r="I907" s="187"/>
      <c r="J907" s="182"/>
      <c r="K907" s="122"/>
      <c r="L907" s="185"/>
    </row>
    <row r="908" spans="1:12" s="140" customFormat="1" ht="26.25" customHeight="1">
      <c r="A908" s="73" t="s">
        <v>771</v>
      </c>
      <c r="B908" s="216"/>
      <c r="C908" s="201" t="s">
        <v>101</v>
      </c>
      <c r="D908" s="202">
        <v>126</v>
      </c>
      <c r="E908" s="202">
        <v>377479.08</v>
      </c>
      <c r="F908" s="202">
        <v>968527</v>
      </c>
      <c r="G908" s="203"/>
      <c r="H908" s="183">
        <v>35.41162468</v>
      </c>
      <c r="I908" s="187">
        <v>38</v>
      </c>
      <c r="J908" s="182">
        <v>93188486</v>
      </c>
      <c r="K908" s="122"/>
      <c r="L908" s="185" t="s">
        <v>1376</v>
      </c>
    </row>
    <row r="909" spans="1:12" ht="12.75">
      <c r="A909" s="232" t="s">
        <v>772</v>
      </c>
      <c r="B909" s="73"/>
      <c r="C909" s="201"/>
      <c r="D909" s="182"/>
      <c r="E909" s="182"/>
      <c r="F909" s="182"/>
      <c r="G909" s="75"/>
      <c r="H909" s="183"/>
      <c r="I909" s="187"/>
      <c r="J909" s="182"/>
      <c r="K909" s="122"/>
      <c r="L909" s="185"/>
    </row>
    <row r="910" spans="1:12" ht="13.5" customHeight="1">
      <c r="A910" s="73" t="s">
        <v>891</v>
      </c>
      <c r="B910" s="73"/>
      <c r="C910" s="201">
        <v>86</v>
      </c>
      <c r="D910" s="182">
        <v>45</v>
      </c>
      <c r="E910" s="182">
        <v>514658.31</v>
      </c>
      <c r="F910" s="182">
        <v>2546863</v>
      </c>
      <c r="G910" s="75"/>
      <c r="H910" s="183">
        <v>13.20714298</v>
      </c>
      <c r="I910" s="187">
        <v>21.5</v>
      </c>
      <c r="J910" s="182">
        <v>61428572</v>
      </c>
      <c r="K910" s="122"/>
      <c r="L910" s="185" t="s">
        <v>1222</v>
      </c>
    </row>
    <row r="911" spans="1:12" ht="12.75">
      <c r="A911" s="73"/>
      <c r="B911" s="73"/>
      <c r="C911" s="201"/>
      <c r="D911" s="182"/>
      <c r="E911" s="182"/>
      <c r="F911" s="182"/>
      <c r="G911" s="75"/>
      <c r="H911" s="183"/>
      <c r="I911" s="187"/>
      <c r="J911" s="182"/>
      <c r="K911" s="122"/>
      <c r="L911" s="185"/>
    </row>
    <row r="912" spans="1:12" ht="12.75">
      <c r="A912" s="73" t="s">
        <v>466</v>
      </c>
      <c r="B912" s="73"/>
      <c r="C912" s="201">
        <v>86</v>
      </c>
      <c r="D912" s="182">
        <v>22</v>
      </c>
      <c r="E912" s="182">
        <v>16215.23</v>
      </c>
      <c r="F912" s="182">
        <v>165435</v>
      </c>
      <c r="G912" s="75"/>
      <c r="H912" s="183">
        <v>1.371325</v>
      </c>
      <c r="I912" s="187">
        <v>9.5</v>
      </c>
      <c r="J912" s="182">
        <v>14435000</v>
      </c>
      <c r="K912" s="122"/>
      <c r="L912" s="185" t="s">
        <v>1230</v>
      </c>
    </row>
    <row r="913" spans="1:12" ht="12.75">
      <c r="A913" s="73"/>
      <c r="B913" s="73"/>
      <c r="C913" s="201"/>
      <c r="D913" s="182"/>
      <c r="E913" s="182"/>
      <c r="F913" s="182"/>
      <c r="G913" s="75"/>
      <c r="H913" s="183"/>
      <c r="I913" s="187"/>
      <c r="J913" s="182"/>
      <c r="K913" s="122"/>
      <c r="L913" s="185"/>
    </row>
    <row r="914" spans="1:12" ht="12.75">
      <c r="A914" s="73" t="s">
        <v>896</v>
      </c>
      <c r="B914" s="73"/>
      <c r="C914" s="201" t="s">
        <v>106</v>
      </c>
      <c r="D914" s="182">
        <v>61</v>
      </c>
      <c r="E914" s="182">
        <v>290303.61</v>
      </c>
      <c r="F914" s="182">
        <v>4259818</v>
      </c>
      <c r="G914" s="75"/>
      <c r="H914" s="183">
        <v>7.6670975625</v>
      </c>
      <c r="I914" s="187">
        <v>6.25</v>
      </c>
      <c r="J914" s="182">
        <v>122673561</v>
      </c>
      <c r="K914" s="122"/>
      <c r="L914" s="185" t="s">
        <v>1377</v>
      </c>
    </row>
    <row r="915" spans="1:12" ht="12.75">
      <c r="A915" s="186" t="s">
        <v>897</v>
      </c>
      <c r="B915" s="73"/>
      <c r="C915" s="201"/>
      <c r="D915" s="182"/>
      <c r="E915" s="182"/>
      <c r="F915" s="182"/>
      <c r="G915" s="75"/>
      <c r="H915" s="183"/>
      <c r="I915" s="187"/>
      <c r="J915" s="182"/>
      <c r="K915" s="122"/>
      <c r="L915" s="185"/>
    </row>
    <row r="916" spans="1:12" ht="25.5" customHeight="1">
      <c r="A916" s="73" t="s">
        <v>286</v>
      </c>
      <c r="B916" s="73"/>
      <c r="C916" s="201" t="s">
        <v>111</v>
      </c>
      <c r="D916" s="182">
        <v>507</v>
      </c>
      <c r="E916" s="182">
        <v>2517989.32</v>
      </c>
      <c r="F916" s="182">
        <v>5374934</v>
      </c>
      <c r="G916" s="75"/>
      <c r="H916" s="183">
        <v>35.699976</v>
      </c>
      <c r="I916" s="187">
        <v>39</v>
      </c>
      <c r="J916" s="182">
        <v>91538400</v>
      </c>
      <c r="K916" s="122"/>
      <c r="L916" s="185" t="s">
        <v>1378</v>
      </c>
    </row>
    <row r="917" spans="1:12" ht="12.75">
      <c r="A917" s="186" t="s">
        <v>287</v>
      </c>
      <c r="B917" s="73"/>
      <c r="C917" s="201"/>
      <c r="D917" s="182"/>
      <c r="E917" s="182"/>
      <c r="F917" s="182"/>
      <c r="G917" s="75"/>
      <c r="H917" s="183"/>
      <c r="I917" s="194"/>
      <c r="J917" s="182"/>
      <c r="K917" s="122"/>
      <c r="L917" s="185"/>
    </row>
    <row r="918" spans="1:12" ht="12.75">
      <c r="A918" s="73" t="s">
        <v>288</v>
      </c>
      <c r="B918" s="73"/>
      <c r="C918" s="201">
        <v>53</v>
      </c>
      <c r="D918" s="182">
        <v>26</v>
      </c>
      <c r="E918" s="182">
        <v>89205.33</v>
      </c>
      <c r="F918" s="182">
        <v>278317</v>
      </c>
      <c r="G918" s="75"/>
      <c r="H918" s="183">
        <v>7.71739452</v>
      </c>
      <c r="I918" s="187">
        <v>36</v>
      </c>
      <c r="J918" s="182">
        <v>21437207</v>
      </c>
      <c r="K918" s="122"/>
      <c r="L918" s="185" t="s">
        <v>1249</v>
      </c>
    </row>
    <row r="919" spans="1:12" ht="12.75">
      <c r="A919" s="186" t="s">
        <v>289</v>
      </c>
      <c r="B919" s="73"/>
      <c r="C919" s="201"/>
      <c r="D919" s="182"/>
      <c r="E919" s="182"/>
      <c r="F919" s="182"/>
      <c r="G919" s="75"/>
      <c r="H919" s="183"/>
      <c r="I919" s="187"/>
      <c r="J919" s="182"/>
      <c r="K919" s="122"/>
      <c r="L919" s="185"/>
    </row>
    <row r="920" spans="1:12" ht="12.75">
      <c r="A920" s="186"/>
      <c r="B920" s="73"/>
      <c r="C920" s="201"/>
      <c r="D920" s="182"/>
      <c r="E920" s="182"/>
      <c r="F920" s="182"/>
      <c r="G920" s="75"/>
      <c r="H920" s="183"/>
      <c r="I920" s="187"/>
      <c r="J920" s="182"/>
      <c r="K920" s="122"/>
      <c r="L920" s="185"/>
    </row>
    <row r="921" spans="1:12" ht="24">
      <c r="A921" s="73" t="s">
        <v>473</v>
      </c>
      <c r="B921" s="73"/>
      <c r="C921" s="201">
        <v>53</v>
      </c>
      <c r="D921" s="182">
        <v>138</v>
      </c>
      <c r="E921" s="182">
        <v>358513.98</v>
      </c>
      <c r="F921" s="182">
        <v>13076475</v>
      </c>
      <c r="G921" s="75"/>
      <c r="H921" s="183">
        <v>1.115833355</v>
      </c>
      <c r="I921" s="187">
        <v>3.25</v>
      </c>
      <c r="J921" s="182">
        <v>34333334</v>
      </c>
      <c r="K921" s="122"/>
      <c r="L921" s="185" t="s">
        <v>1240</v>
      </c>
    </row>
    <row r="922" spans="1:12" ht="12.75">
      <c r="A922" s="186"/>
      <c r="B922" s="73"/>
      <c r="C922" s="201"/>
      <c r="D922" s="182"/>
      <c r="E922" s="182"/>
      <c r="F922" s="182"/>
      <c r="G922" s="75"/>
      <c r="H922" s="183"/>
      <c r="I922" s="187"/>
      <c r="J922" s="182"/>
      <c r="K922" s="122"/>
      <c r="L922" s="185"/>
    </row>
    <row r="923" spans="1:12" ht="12.75">
      <c r="A923" s="73" t="s">
        <v>994</v>
      </c>
      <c r="B923" s="73"/>
      <c r="C923" s="201">
        <v>26</v>
      </c>
      <c r="D923" s="182">
        <v>46</v>
      </c>
      <c r="E923" s="182">
        <v>295555.38</v>
      </c>
      <c r="F923" s="182">
        <v>566160</v>
      </c>
      <c r="G923" s="75"/>
      <c r="H923" s="183">
        <v>17.87899475</v>
      </c>
      <c r="I923" s="187">
        <v>50.5</v>
      </c>
      <c r="J923" s="182">
        <v>35403950</v>
      </c>
      <c r="K923" s="122"/>
      <c r="L923" s="185" t="s">
        <v>1329</v>
      </c>
    </row>
    <row r="924" spans="1:12" ht="12.75">
      <c r="A924" s="186"/>
      <c r="B924" s="73"/>
      <c r="C924" s="201"/>
      <c r="D924" s="182"/>
      <c r="E924" s="182"/>
      <c r="F924" s="182"/>
      <c r="G924" s="75"/>
      <c r="H924" s="183"/>
      <c r="I924" s="187"/>
      <c r="J924" s="182"/>
      <c r="K924" s="122"/>
      <c r="L924" s="185"/>
    </row>
    <row r="925" spans="1:12" ht="12.75">
      <c r="A925" s="73" t="s">
        <v>568</v>
      </c>
      <c r="B925" s="73"/>
      <c r="C925" s="201">
        <v>97</v>
      </c>
      <c r="D925" s="182">
        <v>23</v>
      </c>
      <c r="E925" s="182">
        <v>45798.43</v>
      </c>
      <c r="F925" s="182">
        <v>637096</v>
      </c>
      <c r="G925" s="75"/>
      <c r="H925" s="183">
        <v>7.32139481</v>
      </c>
      <c r="I925" s="187">
        <v>7.25</v>
      </c>
      <c r="J925" s="182">
        <v>100984756</v>
      </c>
      <c r="K925" s="122"/>
      <c r="L925" s="185" t="s">
        <v>832</v>
      </c>
    </row>
    <row r="926" spans="1:12" ht="12.75">
      <c r="A926" s="186"/>
      <c r="B926" s="73"/>
      <c r="C926" s="201"/>
      <c r="D926" s="182"/>
      <c r="E926" s="182"/>
      <c r="F926" s="182"/>
      <c r="G926" s="75"/>
      <c r="H926" s="183"/>
      <c r="I926" s="187"/>
      <c r="J926" s="182"/>
      <c r="K926" s="122"/>
      <c r="L926" s="185"/>
    </row>
    <row r="927" spans="1:12" ht="12.75" customHeight="1">
      <c r="A927" s="73" t="s">
        <v>552</v>
      </c>
      <c r="B927" s="73"/>
      <c r="C927" s="201">
        <v>54</v>
      </c>
      <c r="D927" s="182">
        <v>36</v>
      </c>
      <c r="E927" s="182">
        <v>145811.62</v>
      </c>
      <c r="F927" s="182">
        <v>346605</v>
      </c>
      <c r="G927" s="75"/>
      <c r="H927" s="183">
        <v>10.6703895</v>
      </c>
      <c r="I927" s="187">
        <v>37.5</v>
      </c>
      <c r="J927" s="182">
        <v>28454372</v>
      </c>
      <c r="K927" s="122"/>
      <c r="L927" s="185" t="s">
        <v>1256</v>
      </c>
    </row>
    <row r="928" spans="1:12" ht="12.75" customHeight="1">
      <c r="A928" s="73"/>
      <c r="B928" s="73"/>
      <c r="C928" s="201"/>
      <c r="D928" s="182"/>
      <c r="E928" s="182"/>
      <c r="F928" s="182"/>
      <c r="G928" s="75"/>
      <c r="H928" s="183"/>
      <c r="I928" s="194"/>
      <c r="J928" s="182"/>
      <c r="K928" s="122"/>
      <c r="L928" s="185"/>
    </row>
    <row r="929" spans="1:12" ht="12.75">
      <c r="A929" s="73" t="s">
        <v>757</v>
      </c>
      <c r="B929" s="73"/>
      <c r="C929" s="201">
        <v>97</v>
      </c>
      <c r="D929" s="182">
        <v>26</v>
      </c>
      <c r="E929" s="182">
        <v>34487.29</v>
      </c>
      <c r="F929" s="182">
        <v>88759</v>
      </c>
      <c r="G929" s="75"/>
      <c r="H929" s="183">
        <v>25.63114086</v>
      </c>
      <c r="I929" s="187">
        <v>39</v>
      </c>
      <c r="J929" s="182">
        <v>65720874</v>
      </c>
      <c r="K929" s="122"/>
      <c r="L929" s="185" t="s">
        <v>1221</v>
      </c>
    </row>
    <row r="930" spans="1:12" ht="12.75">
      <c r="A930" s="186"/>
      <c r="B930" s="73"/>
      <c r="C930" s="201"/>
      <c r="D930" s="182"/>
      <c r="E930" s="182"/>
      <c r="F930" s="182"/>
      <c r="G930" s="75"/>
      <c r="H930" s="183"/>
      <c r="I930" s="187"/>
      <c r="J930" s="182"/>
      <c r="K930" s="122"/>
      <c r="L930" s="185"/>
    </row>
    <row r="931" spans="1:12" ht="24">
      <c r="A931" s="73" t="s">
        <v>290</v>
      </c>
      <c r="B931" s="73"/>
      <c r="C931" s="201">
        <v>7</v>
      </c>
      <c r="D931" s="182">
        <v>147</v>
      </c>
      <c r="E931" s="182">
        <v>1000262.22</v>
      </c>
      <c r="F931" s="182">
        <v>251342</v>
      </c>
      <c r="G931" s="75"/>
      <c r="H931" s="183">
        <v>90.359017625</v>
      </c>
      <c r="I931" s="187">
        <v>347.5</v>
      </c>
      <c r="J931" s="182">
        <v>26002595</v>
      </c>
      <c r="K931" s="122"/>
      <c r="L931" s="185" t="s">
        <v>1379</v>
      </c>
    </row>
    <row r="932" spans="1:12" ht="12.75">
      <c r="A932" s="73"/>
      <c r="B932" s="73"/>
      <c r="C932" s="201"/>
      <c r="D932" s="182"/>
      <c r="E932" s="182"/>
      <c r="F932" s="182"/>
      <c r="G932" s="75"/>
      <c r="H932" s="189"/>
      <c r="I932" s="204"/>
      <c r="J932" s="182"/>
      <c r="K932" s="122"/>
      <c r="L932" s="185"/>
    </row>
    <row r="933" spans="1:12" ht="12.75" customHeight="1">
      <c r="A933" s="73" t="s">
        <v>291</v>
      </c>
      <c r="B933" s="73"/>
      <c r="C933" s="201" t="s">
        <v>135</v>
      </c>
      <c r="D933" s="182">
        <v>81</v>
      </c>
      <c r="E933" s="182">
        <v>187882.71</v>
      </c>
      <c r="F933" s="182">
        <v>1235007</v>
      </c>
      <c r="G933" s="75"/>
      <c r="H933" s="183">
        <v>23.85</v>
      </c>
      <c r="I933" s="187">
        <v>15</v>
      </c>
      <c r="J933" s="182">
        <v>159000000</v>
      </c>
      <c r="K933" s="122"/>
      <c r="L933" s="185" t="s">
        <v>1221</v>
      </c>
    </row>
    <row r="934" spans="1:12" ht="12.75" customHeight="1">
      <c r="A934" s="73"/>
      <c r="B934" s="73"/>
      <c r="C934" s="201"/>
      <c r="D934" s="182"/>
      <c r="E934" s="182"/>
      <c r="F934" s="182"/>
      <c r="G934" s="75"/>
      <c r="H934" s="183"/>
      <c r="I934" s="194"/>
      <c r="J934" s="182"/>
      <c r="K934" s="122"/>
      <c r="L934" s="185"/>
    </row>
    <row r="935" spans="1:12" ht="12.75">
      <c r="A935" s="73" t="s">
        <v>292</v>
      </c>
      <c r="B935" s="73"/>
      <c r="C935" s="201" t="s">
        <v>103</v>
      </c>
      <c r="D935" s="182">
        <v>8</v>
      </c>
      <c r="E935" s="182">
        <v>6840.1</v>
      </c>
      <c r="F935" s="182">
        <v>11825</v>
      </c>
      <c r="G935" s="75"/>
      <c r="H935" s="183">
        <v>13.06657759</v>
      </c>
      <c r="I935" s="187">
        <v>56.5</v>
      </c>
      <c r="J935" s="182">
        <v>23126686</v>
      </c>
      <c r="K935" s="122"/>
      <c r="L935" s="185" t="s">
        <v>1380</v>
      </c>
    </row>
    <row r="936" spans="1:12" ht="12.75">
      <c r="A936" s="73"/>
      <c r="B936" s="73"/>
      <c r="C936" s="201"/>
      <c r="D936" s="182"/>
      <c r="E936" s="182"/>
      <c r="F936" s="182"/>
      <c r="G936" s="75"/>
      <c r="H936" s="189"/>
      <c r="I936" s="204"/>
      <c r="J936" s="182"/>
      <c r="K936" s="122"/>
      <c r="L936" s="185"/>
    </row>
    <row r="937" spans="1:12" ht="12.75">
      <c r="A937" s="73" t="s">
        <v>293</v>
      </c>
      <c r="B937" s="73"/>
      <c r="C937" s="201" t="s">
        <v>119</v>
      </c>
      <c r="D937" s="182">
        <v>13</v>
      </c>
      <c r="E937" s="182">
        <v>11.45</v>
      </c>
      <c r="F937" s="182">
        <v>13</v>
      </c>
      <c r="G937" s="75"/>
      <c r="H937" s="183">
        <v>23.08016375</v>
      </c>
      <c r="I937" s="187">
        <v>87.5</v>
      </c>
      <c r="J937" s="182">
        <v>26377330</v>
      </c>
      <c r="K937" s="122"/>
      <c r="L937" s="185" t="s">
        <v>1211</v>
      </c>
    </row>
    <row r="938" spans="1:12" ht="12.75">
      <c r="A938" s="73"/>
      <c r="B938" s="73"/>
      <c r="C938" s="201"/>
      <c r="D938" s="182"/>
      <c r="E938" s="182"/>
      <c r="F938" s="182"/>
      <c r="G938" s="75"/>
      <c r="H938" s="189"/>
      <c r="I938" s="204"/>
      <c r="J938" s="182"/>
      <c r="K938" s="122"/>
      <c r="L938" s="185"/>
    </row>
    <row r="939" spans="1:12" ht="12.75">
      <c r="A939" s="73" t="s">
        <v>294</v>
      </c>
      <c r="B939" s="73"/>
      <c r="C939" s="201">
        <v>58</v>
      </c>
      <c r="D939" s="182">
        <v>9</v>
      </c>
      <c r="E939" s="182">
        <v>18938.45</v>
      </c>
      <c r="F939" s="182">
        <v>17648</v>
      </c>
      <c r="G939" s="75"/>
      <c r="H939" s="183">
        <v>14.11960174</v>
      </c>
      <c r="I939" s="187">
        <v>106</v>
      </c>
      <c r="J939" s="182">
        <v>13320379</v>
      </c>
      <c r="K939" s="122"/>
      <c r="L939" s="185" t="s">
        <v>1304</v>
      </c>
    </row>
    <row r="940" spans="1:12" ht="12.75">
      <c r="A940" s="73"/>
      <c r="B940" s="73"/>
      <c r="C940" s="201"/>
      <c r="D940" s="182"/>
      <c r="E940" s="182"/>
      <c r="F940" s="182"/>
      <c r="G940" s="75"/>
      <c r="H940" s="183"/>
      <c r="I940" s="194"/>
      <c r="J940" s="182"/>
      <c r="K940" s="122"/>
      <c r="L940" s="185"/>
    </row>
    <row r="941" spans="1:12" ht="12.75">
      <c r="A941" s="73" t="s">
        <v>903</v>
      </c>
      <c r="B941" s="73"/>
      <c r="C941" s="201">
        <v>54</v>
      </c>
      <c r="D941" s="182">
        <v>6</v>
      </c>
      <c r="E941" s="182">
        <v>15463.19</v>
      </c>
      <c r="F941" s="182">
        <v>140887</v>
      </c>
      <c r="G941" s="75"/>
      <c r="H941" s="183">
        <v>5.956408125</v>
      </c>
      <c r="I941" s="187">
        <v>11.25</v>
      </c>
      <c r="J941" s="182">
        <v>52945850</v>
      </c>
      <c r="K941" s="122"/>
      <c r="L941" s="185" t="s">
        <v>1214</v>
      </c>
    </row>
    <row r="942" spans="1:12" ht="12.75">
      <c r="A942" s="73"/>
      <c r="B942" s="73"/>
      <c r="C942" s="201"/>
      <c r="D942" s="182"/>
      <c r="E942" s="182"/>
      <c r="F942" s="182"/>
      <c r="G942" s="75"/>
      <c r="H942" s="183"/>
      <c r="I942" s="194"/>
      <c r="J942" s="182"/>
      <c r="K942" s="122"/>
      <c r="L942" s="185"/>
    </row>
    <row r="943" spans="1:12" ht="27" customHeight="1">
      <c r="A943" s="73" t="s">
        <v>545</v>
      </c>
      <c r="B943" s="73"/>
      <c r="C943" s="201">
        <v>48</v>
      </c>
      <c r="D943" s="182">
        <v>377</v>
      </c>
      <c r="E943" s="182">
        <v>927290.97</v>
      </c>
      <c r="F943" s="182">
        <v>2955623</v>
      </c>
      <c r="G943" s="75"/>
      <c r="H943" s="183">
        <v>15.3674939925</v>
      </c>
      <c r="I943" s="204">
        <v>29.25</v>
      </c>
      <c r="J943" s="182">
        <v>52538441</v>
      </c>
      <c r="K943" s="122"/>
      <c r="L943" s="185" t="s">
        <v>1223</v>
      </c>
    </row>
    <row r="944" spans="1:12" ht="15">
      <c r="A944" s="186"/>
      <c r="B944" s="73"/>
      <c r="C944" s="201"/>
      <c r="D944" s="182"/>
      <c r="E944" s="182"/>
      <c r="F944" s="182"/>
      <c r="G944" s="192"/>
      <c r="H944" s="237"/>
      <c r="I944" s="194"/>
      <c r="J944" s="182"/>
      <c r="K944" s="122"/>
      <c r="L944" s="185"/>
    </row>
    <row r="945" spans="1:12" ht="27" customHeight="1">
      <c r="A945" s="73" t="s">
        <v>295</v>
      </c>
      <c r="B945" s="73"/>
      <c r="C945" s="201" t="s">
        <v>214</v>
      </c>
      <c r="D945" s="182">
        <v>1094</v>
      </c>
      <c r="E945" s="182">
        <v>2537178.78</v>
      </c>
      <c r="F945" s="182">
        <v>32756844</v>
      </c>
      <c r="G945" s="75"/>
      <c r="H945" s="183">
        <v>27.50798531</v>
      </c>
      <c r="I945" s="212">
        <v>6.5</v>
      </c>
      <c r="J945" s="182">
        <v>423199774</v>
      </c>
      <c r="K945" s="122"/>
      <c r="L945" s="185" t="s">
        <v>1209</v>
      </c>
    </row>
    <row r="946" spans="1:12" ht="15">
      <c r="A946" s="186"/>
      <c r="B946" s="73"/>
      <c r="C946" s="201"/>
      <c r="D946" s="182"/>
      <c r="E946" s="182"/>
      <c r="F946" s="182"/>
      <c r="G946" s="192"/>
      <c r="H946" s="237"/>
      <c r="I946" s="194"/>
      <c r="J946" s="182"/>
      <c r="K946" s="122"/>
      <c r="L946" s="185"/>
    </row>
    <row r="947" spans="1:12" ht="12.75">
      <c r="A947" s="73" t="s">
        <v>798</v>
      </c>
      <c r="B947" s="73"/>
      <c r="C947" s="201">
        <v>48</v>
      </c>
      <c r="D947" s="182">
        <v>35</v>
      </c>
      <c r="E947" s="182">
        <v>52201.62</v>
      </c>
      <c r="F947" s="182">
        <v>43821</v>
      </c>
      <c r="G947" s="75"/>
      <c r="H947" s="183">
        <v>40.294479225</v>
      </c>
      <c r="I947" s="187">
        <v>115.5</v>
      </c>
      <c r="J947" s="182">
        <v>34886995</v>
      </c>
      <c r="K947" s="122"/>
      <c r="L947" s="185" t="s">
        <v>1288</v>
      </c>
    </row>
    <row r="948" spans="1:12" ht="12.75">
      <c r="A948" s="73"/>
      <c r="B948" s="73"/>
      <c r="C948" s="201"/>
      <c r="D948" s="182"/>
      <c r="E948" s="182"/>
      <c r="F948" s="182"/>
      <c r="G948" s="75"/>
      <c r="H948" s="183"/>
      <c r="I948" s="194"/>
      <c r="J948" s="182"/>
      <c r="K948" s="122"/>
      <c r="L948" s="185"/>
    </row>
    <row r="949" spans="1:12" ht="12.75">
      <c r="A949" s="73" t="s">
        <v>669</v>
      </c>
      <c r="B949" s="73"/>
      <c r="C949" s="201">
        <v>52</v>
      </c>
      <c r="D949" s="182" t="s">
        <v>70</v>
      </c>
      <c r="E949" s="182" t="s">
        <v>70</v>
      </c>
      <c r="F949" s="182" t="s">
        <v>70</v>
      </c>
      <c r="G949" s="75"/>
      <c r="H949" s="183">
        <v>60.41900425</v>
      </c>
      <c r="I949" s="187">
        <v>275</v>
      </c>
      <c r="J949" s="182">
        <v>21970547</v>
      </c>
      <c r="K949" s="122"/>
      <c r="L949" s="206" t="s">
        <v>1067</v>
      </c>
    </row>
    <row r="950" spans="1:12" ht="12.75">
      <c r="A950" s="73"/>
      <c r="B950" s="73"/>
      <c r="C950" s="201"/>
      <c r="D950" s="182"/>
      <c r="E950" s="182"/>
      <c r="F950" s="182"/>
      <c r="G950" s="75"/>
      <c r="H950" s="189"/>
      <c r="I950" s="204"/>
      <c r="J950" s="182"/>
      <c r="K950" s="122"/>
      <c r="L950" s="185"/>
    </row>
    <row r="951" spans="1:12" ht="12.75">
      <c r="A951" s="73" t="s">
        <v>296</v>
      </c>
      <c r="B951" s="73"/>
      <c r="C951" s="201">
        <v>58</v>
      </c>
      <c r="D951" s="182">
        <v>164</v>
      </c>
      <c r="E951" s="182">
        <v>849066.97</v>
      </c>
      <c r="F951" s="182">
        <v>1280804</v>
      </c>
      <c r="G951" s="75"/>
      <c r="H951" s="183">
        <v>8.6787369</v>
      </c>
      <c r="I951" s="187">
        <v>65.5</v>
      </c>
      <c r="J951" s="182">
        <v>13249980</v>
      </c>
      <c r="K951" s="122"/>
      <c r="L951" s="185" t="s">
        <v>1225</v>
      </c>
    </row>
    <row r="952" spans="1:12" ht="15">
      <c r="A952" s="186"/>
      <c r="B952" s="73"/>
      <c r="C952" s="201"/>
      <c r="D952" s="182"/>
      <c r="E952" s="182"/>
      <c r="F952" s="182"/>
      <c r="G952" s="192"/>
      <c r="H952" s="237"/>
      <c r="I952" s="194"/>
      <c r="J952" s="182"/>
      <c r="K952" s="122"/>
      <c r="L952" s="185"/>
    </row>
    <row r="953" spans="1:12" ht="12.75">
      <c r="A953" s="73" t="s">
        <v>297</v>
      </c>
      <c r="B953" s="73"/>
      <c r="C953" s="201" t="s">
        <v>298</v>
      </c>
      <c r="D953" s="182" t="s">
        <v>70</v>
      </c>
      <c r="E953" s="182" t="s">
        <v>70</v>
      </c>
      <c r="F953" s="182" t="s">
        <v>70</v>
      </c>
      <c r="G953" s="75"/>
      <c r="H953" s="183">
        <v>1.813309575</v>
      </c>
      <c r="I953" s="187">
        <v>2.75</v>
      </c>
      <c r="J953" s="182">
        <v>65938530</v>
      </c>
      <c r="K953" s="122"/>
      <c r="L953" s="185" t="s">
        <v>1329</v>
      </c>
    </row>
    <row r="954" spans="1:12" ht="12.75">
      <c r="A954" s="73"/>
      <c r="B954" s="73"/>
      <c r="C954" s="201"/>
      <c r="D954" s="182"/>
      <c r="E954" s="182"/>
      <c r="F954" s="182"/>
      <c r="G954" s="75"/>
      <c r="H954" s="198"/>
      <c r="I954" s="194"/>
      <c r="J954" s="182"/>
      <c r="K954" s="122"/>
      <c r="L954" s="185"/>
    </row>
    <row r="955" spans="1:12" ht="12.75">
      <c r="A955" s="73" t="s">
        <v>570</v>
      </c>
      <c r="B955" s="73"/>
      <c r="C955" s="201">
        <v>97</v>
      </c>
      <c r="D955" s="182">
        <v>15</v>
      </c>
      <c r="E955" s="182">
        <v>33008.5</v>
      </c>
      <c r="F955" s="182">
        <v>428032</v>
      </c>
      <c r="G955" s="75"/>
      <c r="H955" s="183">
        <v>3.9949564075</v>
      </c>
      <c r="I955" s="187">
        <v>7.25</v>
      </c>
      <c r="J955" s="182">
        <v>55102847</v>
      </c>
      <c r="K955" s="122"/>
      <c r="L955" s="185" t="s">
        <v>1340</v>
      </c>
    </row>
    <row r="956" spans="1:12" ht="12.75">
      <c r="A956" s="73"/>
      <c r="B956" s="73"/>
      <c r="C956" s="201"/>
      <c r="D956" s="182"/>
      <c r="E956" s="182"/>
      <c r="F956" s="182"/>
      <c r="G956" s="75"/>
      <c r="H956" s="198"/>
      <c r="I956" s="194"/>
      <c r="J956" s="182"/>
      <c r="K956" s="122"/>
      <c r="L956" s="185"/>
    </row>
    <row r="957" spans="1:12" ht="24">
      <c r="A957" s="73" t="s">
        <v>299</v>
      </c>
      <c r="B957" s="73"/>
      <c r="C957" s="201">
        <v>26</v>
      </c>
      <c r="D957" s="182">
        <v>303</v>
      </c>
      <c r="E957" s="182">
        <v>3383338.71</v>
      </c>
      <c r="F957" s="182">
        <v>2242017</v>
      </c>
      <c r="G957" s="75"/>
      <c r="H957" s="183">
        <v>75.81634775</v>
      </c>
      <c r="I957" s="187">
        <v>137.5</v>
      </c>
      <c r="J957" s="182">
        <v>55139162</v>
      </c>
      <c r="K957" s="122"/>
      <c r="L957" s="185" t="s">
        <v>1381</v>
      </c>
    </row>
    <row r="958" spans="1:12" ht="12.75">
      <c r="A958" s="73"/>
      <c r="B958" s="73"/>
      <c r="C958" s="201"/>
      <c r="D958" s="182"/>
      <c r="E958" s="182"/>
      <c r="F958" s="182"/>
      <c r="G958" s="75"/>
      <c r="H958" s="198"/>
      <c r="I958" s="194"/>
      <c r="J958" s="182"/>
      <c r="K958" s="122"/>
      <c r="L958" s="185"/>
    </row>
    <row r="959" spans="1:12" ht="12.75">
      <c r="A959" s="73" t="s">
        <v>498</v>
      </c>
      <c r="B959" s="73"/>
      <c r="C959" s="201">
        <v>97</v>
      </c>
      <c r="D959" s="182">
        <v>93</v>
      </c>
      <c r="E959" s="182">
        <v>203311.71</v>
      </c>
      <c r="F959" s="182">
        <v>1436637</v>
      </c>
      <c r="G959" s="75"/>
      <c r="H959" s="183">
        <v>12.31829222</v>
      </c>
      <c r="I959" s="187">
        <v>13</v>
      </c>
      <c r="J959" s="182">
        <v>94756094</v>
      </c>
      <c r="K959" s="122"/>
      <c r="L959" s="185" t="s">
        <v>1212</v>
      </c>
    </row>
    <row r="960" spans="1:12" ht="12.75">
      <c r="A960" s="73"/>
      <c r="B960" s="73"/>
      <c r="C960" s="201"/>
      <c r="D960" s="182"/>
      <c r="E960" s="182"/>
      <c r="F960" s="182"/>
      <c r="G960" s="75"/>
      <c r="H960" s="198"/>
      <c r="I960" s="194"/>
      <c r="J960" s="182"/>
      <c r="K960" s="122"/>
      <c r="L960" s="185"/>
    </row>
    <row r="961" spans="1:12" ht="12.75" customHeight="1">
      <c r="A961" s="73" t="s">
        <v>300</v>
      </c>
      <c r="B961" s="73"/>
      <c r="C961" s="201" t="s">
        <v>106</v>
      </c>
      <c r="D961" s="182">
        <v>31</v>
      </c>
      <c r="E961" s="182">
        <v>51698.65</v>
      </c>
      <c r="F961" s="182">
        <v>116351</v>
      </c>
      <c r="G961" s="75"/>
      <c r="H961" s="183">
        <v>4.003989</v>
      </c>
      <c r="I961" s="187">
        <v>44</v>
      </c>
      <c r="J961" s="182">
        <v>9099975</v>
      </c>
      <c r="K961" s="122"/>
      <c r="L961" s="185" t="s">
        <v>1250</v>
      </c>
    </row>
    <row r="962" spans="1:12" s="196" customFormat="1" ht="12.75" customHeight="1">
      <c r="A962" s="186"/>
      <c r="B962" s="73"/>
      <c r="C962" s="201"/>
      <c r="D962" s="182"/>
      <c r="E962" s="182"/>
      <c r="F962" s="182"/>
      <c r="G962" s="75"/>
      <c r="H962" s="198"/>
      <c r="I962" s="194"/>
      <c r="J962" s="182"/>
      <c r="K962" s="122"/>
      <c r="L962" s="185"/>
    </row>
    <row r="963" spans="1:12" ht="24">
      <c r="A963" s="73" t="s">
        <v>301</v>
      </c>
      <c r="B963" s="73"/>
      <c r="C963" s="201" t="s">
        <v>106</v>
      </c>
      <c r="D963" s="182">
        <v>142</v>
      </c>
      <c r="E963" s="182">
        <v>507365.27</v>
      </c>
      <c r="F963" s="182">
        <v>1023232</v>
      </c>
      <c r="G963" s="75"/>
      <c r="H963" s="183">
        <v>44.532087435</v>
      </c>
      <c r="I963" s="187">
        <v>49.5</v>
      </c>
      <c r="J963" s="182">
        <v>89963813</v>
      </c>
      <c r="K963" s="122"/>
      <c r="L963" s="185" t="s">
        <v>1382</v>
      </c>
    </row>
    <row r="964" spans="1:12" ht="12.75">
      <c r="A964" s="186"/>
      <c r="B964" s="73"/>
      <c r="C964" s="201"/>
      <c r="D964" s="182"/>
      <c r="E964" s="182"/>
      <c r="F964" s="182"/>
      <c r="G964" s="75"/>
      <c r="H964" s="183"/>
      <c r="I964" s="213"/>
      <c r="J964" s="182"/>
      <c r="K964" s="122"/>
      <c r="L964" s="185"/>
    </row>
    <row r="965" spans="1:12" ht="12.75">
      <c r="A965" s="73" t="s">
        <v>631</v>
      </c>
      <c r="B965" s="73"/>
      <c r="C965" s="201" t="s">
        <v>139</v>
      </c>
      <c r="D965" s="182">
        <v>19</v>
      </c>
      <c r="E965" s="182">
        <v>11229.05</v>
      </c>
      <c r="F965" s="182">
        <v>1763709</v>
      </c>
      <c r="G965" s="75"/>
      <c r="H965" s="183">
        <v>1.105</v>
      </c>
      <c r="I965" s="187">
        <v>0.65</v>
      </c>
      <c r="J965" s="182">
        <v>170000000</v>
      </c>
      <c r="K965" s="122"/>
      <c r="L965" s="185" t="s">
        <v>1249</v>
      </c>
    </row>
    <row r="966" spans="1:12" ht="12.75">
      <c r="A966" s="186" t="s">
        <v>632</v>
      </c>
      <c r="B966" s="73"/>
      <c r="C966" s="201"/>
      <c r="D966" s="182"/>
      <c r="E966" s="182"/>
      <c r="F966" s="182"/>
      <c r="G966" s="75"/>
      <c r="H966" s="183"/>
      <c r="I966" s="194"/>
      <c r="J966" s="182"/>
      <c r="K966" s="122"/>
      <c r="L966" s="185"/>
    </row>
    <row r="967" spans="1:12" ht="12.75">
      <c r="A967" s="73" t="s">
        <v>302</v>
      </c>
      <c r="B967" s="73"/>
      <c r="C967" s="201" t="s">
        <v>109</v>
      </c>
      <c r="D967" s="182">
        <v>9</v>
      </c>
      <c r="E967" s="182">
        <v>32978.55</v>
      </c>
      <c r="F967" s="182">
        <v>21736</v>
      </c>
      <c r="G967" s="75"/>
      <c r="H967" s="183">
        <v>13.15699875</v>
      </c>
      <c r="I967" s="187">
        <v>157.5</v>
      </c>
      <c r="J967" s="182">
        <v>8353650</v>
      </c>
      <c r="K967" s="122"/>
      <c r="L967" s="185" t="s">
        <v>1303</v>
      </c>
    </row>
    <row r="968" spans="1:12" ht="12.75">
      <c r="A968" s="73"/>
      <c r="B968" s="73"/>
      <c r="C968" s="201"/>
      <c r="D968" s="182"/>
      <c r="E968" s="182"/>
      <c r="F968" s="182"/>
      <c r="G968" s="75"/>
      <c r="H968" s="189"/>
      <c r="I968" s="204"/>
      <c r="J968" s="182"/>
      <c r="K968" s="122"/>
      <c r="L968" s="185"/>
    </row>
    <row r="969" spans="1:12" ht="12.75">
      <c r="A969" s="73" t="s">
        <v>303</v>
      </c>
      <c r="B969" s="73"/>
      <c r="C969" s="201" t="s">
        <v>103</v>
      </c>
      <c r="D969" s="182">
        <v>46</v>
      </c>
      <c r="E969" s="182">
        <v>1753052.89</v>
      </c>
      <c r="F969" s="182">
        <v>308830</v>
      </c>
      <c r="G969" s="75"/>
      <c r="H969" s="183">
        <v>133.3580435</v>
      </c>
      <c r="I969" s="187">
        <v>530</v>
      </c>
      <c r="J969" s="182">
        <v>25161895</v>
      </c>
      <c r="K969" s="122"/>
      <c r="L969" s="185" t="s">
        <v>1250</v>
      </c>
    </row>
    <row r="970" spans="1:12" ht="12.75">
      <c r="A970" s="73"/>
      <c r="B970" s="73"/>
      <c r="C970" s="201"/>
      <c r="D970" s="182"/>
      <c r="E970" s="182"/>
      <c r="F970" s="182"/>
      <c r="G970" s="75"/>
      <c r="H970" s="183"/>
      <c r="I970" s="213"/>
      <c r="J970" s="182"/>
      <c r="K970" s="122"/>
      <c r="L970" s="185"/>
    </row>
    <row r="971" spans="1:12" ht="27" customHeight="1">
      <c r="A971" s="73" t="s">
        <v>304</v>
      </c>
      <c r="B971" s="73"/>
      <c r="C971" s="201" t="s">
        <v>106</v>
      </c>
      <c r="D971" s="182">
        <v>804</v>
      </c>
      <c r="E971" s="182">
        <v>3004537.6</v>
      </c>
      <c r="F971" s="182">
        <v>3541017</v>
      </c>
      <c r="G971" s="75"/>
      <c r="H971" s="183">
        <v>31.12490488</v>
      </c>
      <c r="I971" s="187">
        <v>73</v>
      </c>
      <c r="J971" s="182">
        <v>42636856</v>
      </c>
      <c r="K971" s="122"/>
      <c r="L971" s="185" t="s">
        <v>1315</v>
      </c>
    </row>
    <row r="972" spans="1:12" ht="12.75">
      <c r="A972" s="186"/>
      <c r="B972" s="73"/>
      <c r="C972" s="201"/>
      <c r="D972" s="182"/>
      <c r="E972" s="182"/>
      <c r="F972" s="182"/>
      <c r="G972" s="75"/>
      <c r="H972" s="183"/>
      <c r="I972" s="238"/>
      <c r="J972" s="182"/>
      <c r="K972" s="122"/>
      <c r="L972" s="185"/>
    </row>
    <row r="973" spans="1:12" ht="12.75">
      <c r="A973" s="73" t="s">
        <v>941</v>
      </c>
      <c r="B973" s="73"/>
      <c r="C973" s="201" t="s">
        <v>133</v>
      </c>
      <c r="D973" s="182">
        <v>4</v>
      </c>
      <c r="E973" s="182">
        <v>1425</v>
      </c>
      <c r="F973" s="182">
        <v>50000</v>
      </c>
      <c r="G973" s="75"/>
      <c r="H973" s="183">
        <v>0.5367351</v>
      </c>
      <c r="I973" s="187">
        <v>2.75</v>
      </c>
      <c r="J973" s="182">
        <v>19517640</v>
      </c>
      <c r="K973" s="122"/>
      <c r="L973" s="185" t="s">
        <v>1211</v>
      </c>
    </row>
    <row r="974" spans="1:12" ht="12.75">
      <c r="A974" s="186"/>
      <c r="B974" s="73"/>
      <c r="C974" s="201"/>
      <c r="D974" s="182"/>
      <c r="E974" s="182"/>
      <c r="F974" s="182"/>
      <c r="G974" s="75"/>
      <c r="H974" s="183"/>
      <c r="I974" s="199"/>
      <c r="J974" s="182"/>
      <c r="K974" s="122"/>
      <c r="L974" s="185"/>
    </row>
    <row r="975" spans="1:12" ht="12.75">
      <c r="A975" s="73" t="s">
        <v>815</v>
      </c>
      <c r="B975" s="73"/>
      <c r="C975" s="201">
        <v>7</v>
      </c>
      <c r="D975" s="182">
        <v>9</v>
      </c>
      <c r="E975" s="182">
        <v>7616.7</v>
      </c>
      <c r="F975" s="182">
        <v>201000</v>
      </c>
      <c r="G975" s="75"/>
      <c r="H975" s="189">
        <v>6.99916875</v>
      </c>
      <c r="I975" s="204">
        <v>3.75</v>
      </c>
      <c r="J975" s="202">
        <v>186644500</v>
      </c>
      <c r="K975" s="122"/>
      <c r="L975" s="185" t="s">
        <v>1214</v>
      </c>
    </row>
    <row r="976" spans="1:12" ht="12.75">
      <c r="A976" s="186" t="s">
        <v>147</v>
      </c>
      <c r="B976" s="73"/>
      <c r="C976" s="201">
        <v>7</v>
      </c>
      <c r="D976" s="182" t="s">
        <v>70</v>
      </c>
      <c r="E976" s="182" t="s">
        <v>70</v>
      </c>
      <c r="F976" s="182" t="s">
        <v>70</v>
      </c>
      <c r="G976" s="75"/>
      <c r="H976" s="202" t="s">
        <v>70</v>
      </c>
      <c r="I976" s="202" t="s">
        <v>70</v>
      </c>
      <c r="J976" s="202">
        <v>15500000</v>
      </c>
      <c r="K976" s="122"/>
      <c r="L976" s="185" t="s">
        <v>1214</v>
      </c>
    </row>
    <row r="977" spans="1:12" ht="12.75">
      <c r="A977" s="186"/>
      <c r="B977" s="73"/>
      <c r="C977" s="201"/>
      <c r="D977" s="182"/>
      <c r="E977" s="182"/>
      <c r="F977" s="182"/>
      <c r="G977" s="75"/>
      <c r="H977" s="202"/>
      <c r="I977" s="204"/>
      <c r="J977" s="202"/>
      <c r="K977" s="122"/>
      <c r="L977" s="185"/>
    </row>
    <row r="978" spans="1:12" ht="12.75">
      <c r="A978" s="73" t="s">
        <v>976</v>
      </c>
      <c r="B978" s="73"/>
      <c r="C978" s="201">
        <v>46</v>
      </c>
      <c r="D978" s="182">
        <v>1199</v>
      </c>
      <c r="E978" s="182">
        <v>2325154.6</v>
      </c>
      <c r="F978" s="182">
        <v>3379378</v>
      </c>
      <c r="G978" s="75"/>
      <c r="H978" s="189">
        <v>10.5295211</v>
      </c>
      <c r="I978" s="204">
        <v>83</v>
      </c>
      <c r="J978" s="202">
        <v>12686170</v>
      </c>
      <c r="K978" s="122"/>
      <c r="L978" s="185" t="s">
        <v>1245</v>
      </c>
    </row>
    <row r="979" spans="1:12" ht="12.75">
      <c r="A979" s="186"/>
      <c r="B979" s="73"/>
      <c r="C979" s="201"/>
      <c r="D979" s="182"/>
      <c r="E979" s="182"/>
      <c r="F979" s="182"/>
      <c r="G979" s="75"/>
      <c r="H979" s="189"/>
      <c r="I979" s="212"/>
      <c r="J979" s="202"/>
      <c r="K979" s="122"/>
      <c r="L979" s="185"/>
    </row>
    <row r="980" spans="1:12" ht="24">
      <c r="A980" s="73" t="s">
        <v>663</v>
      </c>
      <c r="B980" s="73"/>
      <c r="C980" s="201" t="s">
        <v>109</v>
      </c>
      <c r="D980" s="182">
        <v>380</v>
      </c>
      <c r="E980" s="182">
        <v>960186.47</v>
      </c>
      <c r="F980" s="182">
        <v>6061960</v>
      </c>
      <c r="G980" s="75"/>
      <c r="H980" s="189">
        <v>45.4619914825</v>
      </c>
      <c r="I980" s="204">
        <v>13.75</v>
      </c>
      <c r="J980" s="202">
        <v>327650551</v>
      </c>
      <c r="K980" s="122"/>
      <c r="L980" s="185" t="s">
        <v>1209</v>
      </c>
    </row>
    <row r="981" spans="1:12" ht="12.75">
      <c r="A981" s="186" t="s">
        <v>147</v>
      </c>
      <c r="B981" s="73"/>
      <c r="C981" s="201" t="s">
        <v>109</v>
      </c>
      <c r="D981" s="182" t="s">
        <v>70</v>
      </c>
      <c r="E981" s="182" t="s">
        <v>70</v>
      </c>
      <c r="F981" s="182" t="s">
        <v>70</v>
      </c>
      <c r="G981" s="75"/>
      <c r="H981" s="202" t="s">
        <v>70</v>
      </c>
      <c r="I981" s="204">
        <v>12</v>
      </c>
      <c r="J981" s="202">
        <v>3417006</v>
      </c>
      <c r="K981" s="122"/>
      <c r="L981" s="185" t="s">
        <v>1230</v>
      </c>
    </row>
    <row r="982" spans="1:12" ht="12.75">
      <c r="A982" s="24" t="s">
        <v>662</v>
      </c>
      <c r="B982" s="73"/>
      <c r="C982" s="201"/>
      <c r="D982" s="182"/>
      <c r="E982" s="182"/>
      <c r="F982" s="182"/>
      <c r="G982" s="75"/>
      <c r="H982" s="189"/>
      <c r="I982" s="226"/>
      <c r="J982" s="202"/>
      <c r="K982" s="122"/>
      <c r="L982" s="185"/>
    </row>
    <row r="983" spans="1:12" ht="12.75">
      <c r="A983" s="195" t="s">
        <v>319</v>
      </c>
      <c r="B983" s="73"/>
      <c r="C983" s="201"/>
      <c r="D983" s="182"/>
      <c r="E983" s="182"/>
      <c r="F983" s="182"/>
      <c r="G983" s="75"/>
      <c r="H983" s="189"/>
      <c r="I983" s="226"/>
      <c r="J983" s="202"/>
      <c r="K983" s="122"/>
      <c r="L983" s="185"/>
    </row>
    <row r="984" spans="1:12" ht="12.75" customHeight="1">
      <c r="A984" s="73" t="s">
        <v>913</v>
      </c>
      <c r="B984" s="73"/>
      <c r="C984" s="201" t="s">
        <v>119</v>
      </c>
      <c r="D984" s="182" t="s">
        <v>70</v>
      </c>
      <c r="E984" s="182" t="s">
        <v>70</v>
      </c>
      <c r="F984" s="182" t="s">
        <v>70</v>
      </c>
      <c r="G984" s="75"/>
      <c r="H984" s="230" t="s">
        <v>70</v>
      </c>
      <c r="I984" s="212" t="s">
        <v>70</v>
      </c>
      <c r="J984" s="202">
        <v>31578497</v>
      </c>
      <c r="K984" s="122"/>
      <c r="L984" s="185" t="s">
        <v>1250</v>
      </c>
    </row>
    <row r="985" spans="1:12" ht="12.75">
      <c r="A985" s="186" t="s">
        <v>914</v>
      </c>
      <c r="B985" s="73"/>
      <c r="C985" s="201"/>
      <c r="D985" s="182"/>
      <c r="E985" s="182"/>
      <c r="F985" s="182"/>
      <c r="G985" s="75"/>
      <c r="H985" s="183"/>
      <c r="I985" s="194"/>
      <c r="J985" s="182"/>
      <c r="K985" s="122"/>
      <c r="L985" s="185"/>
    </row>
    <row r="986" spans="1:12" ht="12.75">
      <c r="A986" s="73" t="s">
        <v>305</v>
      </c>
      <c r="B986" s="73"/>
      <c r="C986" s="201" t="s">
        <v>106</v>
      </c>
      <c r="D986" s="182">
        <v>13</v>
      </c>
      <c r="E986" s="182">
        <v>32028.93</v>
      </c>
      <c r="F986" s="182">
        <v>100858</v>
      </c>
      <c r="G986" s="75"/>
      <c r="H986" s="183">
        <v>1.630225</v>
      </c>
      <c r="I986" s="187">
        <v>30.5</v>
      </c>
      <c r="J986" s="182">
        <v>5345000</v>
      </c>
      <c r="K986" s="122"/>
      <c r="L986" s="185" t="s">
        <v>1219</v>
      </c>
    </row>
    <row r="987" spans="1:12" ht="12.75">
      <c r="A987" s="73"/>
      <c r="B987" s="73"/>
      <c r="C987" s="201"/>
      <c r="D987" s="182"/>
      <c r="E987" s="182"/>
      <c r="F987" s="182"/>
      <c r="G987" s="75"/>
      <c r="H987" s="183"/>
      <c r="I987" s="194"/>
      <c r="J987" s="182"/>
      <c r="K987" s="122"/>
      <c r="L987" s="185"/>
    </row>
    <row r="988" spans="1:12" ht="12.75">
      <c r="A988" s="73" t="s">
        <v>306</v>
      </c>
      <c r="B988" s="73"/>
      <c r="C988" s="201">
        <v>86</v>
      </c>
      <c r="D988" s="182" t="s">
        <v>70</v>
      </c>
      <c r="E988" s="182" t="s">
        <v>70</v>
      </c>
      <c r="F988" s="182" t="s">
        <v>70</v>
      </c>
      <c r="G988" s="75"/>
      <c r="H988" s="183">
        <v>14.81303242</v>
      </c>
      <c r="I988" s="187">
        <v>109</v>
      </c>
      <c r="J988" s="182">
        <v>13589938</v>
      </c>
      <c r="K988" s="122"/>
      <c r="L988" s="185" t="s">
        <v>1383</v>
      </c>
    </row>
    <row r="989" spans="1:12" ht="12.75">
      <c r="A989" s="73"/>
      <c r="B989" s="73"/>
      <c r="C989" s="201"/>
      <c r="D989" s="182"/>
      <c r="E989" s="182"/>
      <c r="F989" s="182"/>
      <c r="G989" s="75"/>
      <c r="H989" s="183"/>
      <c r="I989" s="194"/>
      <c r="J989" s="182"/>
      <c r="K989" s="122"/>
      <c r="L989" s="185"/>
    </row>
    <row r="990" spans="1:12" ht="24">
      <c r="A990" s="73" t="s">
        <v>608</v>
      </c>
      <c r="B990" s="73"/>
      <c r="C990" s="201">
        <v>7</v>
      </c>
      <c r="D990" s="182">
        <v>288</v>
      </c>
      <c r="E990" s="182">
        <v>2054274.41</v>
      </c>
      <c r="F990" s="182">
        <v>17069337</v>
      </c>
      <c r="G990" s="75"/>
      <c r="H990" s="183">
        <v>175.5099842125</v>
      </c>
      <c r="I990" s="199">
        <v>12.25</v>
      </c>
      <c r="J990" s="182">
        <v>1432734565</v>
      </c>
      <c r="K990" s="122"/>
      <c r="L990" s="185" t="s">
        <v>1263</v>
      </c>
    </row>
    <row r="991" spans="1:12" ht="12.75">
      <c r="A991" s="186"/>
      <c r="B991" s="73"/>
      <c r="C991" s="201"/>
      <c r="D991" s="182"/>
      <c r="E991" s="182"/>
      <c r="F991" s="182"/>
      <c r="G991" s="75"/>
      <c r="H991" s="183"/>
      <c r="I991" s="187"/>
      <c r="J991" s="182"/>
      <c r="K991" s="122"/>
      <c r="L991" s="185"/>
    </row>
    <row r="992" spans="1:12" ht="12.75">
      <c r="A992" s="73" t="s">
        <v>581</v>
      </c>
      <c r="B992" s="73"/>
      <c r="C992" s="201">
        <v>87</v>
      </c>
      <c r="D992" s="182">
        <v>7</v>
      </c>
      <c r="E992" s="182">
        <v>37479.16</v>
      </c>
      <c r="F992" s="182">
        <v>28645</v>
      </c>
      <c r="G992" s="75"/>
      <c r="H992" s="189">
        <v>45.6583281</v>
      </c>
      <c r="I992" s="212">
        <v>126.5</v>
      </c>
      <c r="J992" s="182">
        <v>36093540</v>
      </c>
      <c r="K992" s="122"/>
      <c r="L992" s="185" t="s">
        <v>1384</v>
      </c>
    </row>
    <row r="993" spans="1:12" ht="12" customHeight="1">
      <c r="A993" s="186"/>
      <c r="B993" s="73"/>
      <c r="C993" s="201"/>
      <c r="D993" s="182"/>
      <c r="E993" s="182"/>
      <c r="F993" s="182"/>
      <c r="G993" s="75"/>
      <c r="H993" s="234"/>
      <c r="I993" s="194"/>
      <c r="J993" s="182"/>
      <c r="K993" s="122"/>
      <c r="L993" s="185"/>
    </row>
    <row r="994" spans="1:12" ht="12.75">
      <c r="A994" s="73" t="s">
        <v>799</v>
      </c>
      <c r="B994" s="73"/>
      <c r="C994" s="201">
        <v>87</v>
      </c>
      <c r="D994" s="182">
        <v>9</v>
      </c>
      <c r="E994" s="182">
        <v>4112.07</v>
      </c>
      <c r="F994" s="182">
        <v>41606</v>
      </c>
      <c r="G994" s="75"/>
      <c r="H994" s="189">
        <v>1.61875</v>
      </c>
      <c r="I994" s="212">
        <v>9.25</v>
      </c>
      <c r="J994" s="182">
        <v>17500000</v>
      </c>
      <c r="K994" s="122"/>
      <c r="L994" s="185" t="s">
        <v>1225</v>
      </c>
    </row>
    <row r="995" spans="1:12" ht="12" customHeight="1">
      <c r="A995" s="186"/>
      <c r="B995" s="73"/>
      <c r="C995" s="201"/>
      <c r="D995" s="182"/>
      <c r="E995" s="182"/>
      <c r="F995" s="182"/>
      <c r="G995" s="75"/>
      <c r="H995" s="234"/>
      <c r="I995" s="194"/>
      <c r="J995" s="182"/>
      <c r="K995" s="122"/>
      <c r="L995" s="185"/>
    </row>
    <row r="996" spans="1:12" ht="12.75">
      <c r="A996" s="73" t="s">
        <v>307</v>
      </c>
      <c r="B996" s="73"/>
      <c r="C996" s="201" t="s">
        <v>106</v>
      </c>
      <c r="D996" s="182">
        <v>30</v>
      </c>
      <c r="E996" s="182">
        <v>27563.09</v>
      </c>
      <c r="F996" s="182">
        <v>405813</v>
      </c>
      <c r="G996" s="75"/>
      <c r="H996" s="189">
        <v>2.61147402</v>
      </c>
      <c r="I996" s="212">
        <v>6.75</v>
      </c>
      <c r="J996" s="182">
        <v>38688504</v>
      </c>
      <c r="K996" s="122"/>
      <c r="L996" s="185" t="s">
        <v>1214</v>
      </c>
    </row>
    <row r="997" spans="1:12" ht="12" customHeight="1">
      <c r="A997" s="186"/>
      <c r="B997" s="73"/>
      <c r="C997" s="201"/>
      <c r="D997" s="182"/>
      <c r="E997" s="182"/>
      <c r="F997" s="182"/>
      <c r="G997" s="75"/>
      <c r="H997" s="234"/>
      <c r="I997" s="194"/>
      <c r="J997" s="182"/>
      <c r="K997" s="122"/>
      <c r="L997" s="185"/>
    </row>
    <row r="998" spans="1:12" ht="12.75">
      <c r="A998" s="73" t="s">
        <v>840</v>
      </c>
      <c r="B998" s="73"/>
      <c r="C998" s="201" t="s">
        <v>173</v>
      </c>
      <c r="D998" s="182">
        <v>5</v>
      </c>
      <c r="E998" s="182">
        <v>18462.5</v>
      </c>
      <c r="F998" s="182">
        <v>27000</v>
      </c>
      <c r="G998" s="75"/>
      <c r="H998" s="183">
        <v>4.263231875</v>
      </c>
      <c r="I998" s="187">
        <v>62.5</v>
      </c>
      <c r="J998" s="182">
        <v>6821171</v>
      </c>
      <c r="K998" s="122"/>
      <c r="L998" s="185" t="s">
        <v>1385</v>
      </c>
    </row>
    <row r="999" spans="1:12" ht="12.75">
      <c r="A999" s="186" t="s">
        <v>841</v>
      </c>
      <c r="B999" s="17"/>
      <c r="C999" s="201"/>
      <c r="D999" s="182"/>
      <c r="E999" s="182"/>
      <c r="F999" s="182"/>
      <c r="G999" s="17"/>
      <c r="H999" s="17"/>
      <c r="I999" s="17"/>
      <c r="J999" s="182"/>
      <c r="K999" s="17"/>
      <c r="L999" s="185"/>
    </row>
    <row r="1000" spans="1:12" ht="12.75">
      <c r="A1000" s="73" t="s">
        <v>308</v>
      </c>
      <c r="B1000" s="73"/>
      <c r="C1000" s="201">
        <v>7</v>
      </c>
      <c r="D1000" s="182">
        <v>12</v>
      </c>
      <c r="E1000" s="182">
        <v>15066.79</v>
      </c>
      <c r="F1000" s="182">
        <v>83800</v>
      </c>
      <c r="G1000" s="75"/>
      <c r="H1000" s="183">
        <v>8.50635996</v>
      </c>
      <c r="I1000" s="187">
        <v>21</v>
      </c>
      <c r="J1000" s="182">
        <v>40506476</v>
      </c>
      <c r="K1000" s="122"/>
      <c r="L1000" s="185" t="s">
        <v>1228</v>
      </c>
    </row>
    <row r="1001" spans="1:12" ht="12" customHeight="1">
      <c r="A1001" s="186"/>
      <c r="B1001" s="73"/>
      <c r="C1001" s="201"/>
      <c r="D1001" s="182"/>
      <c r="E1001" s="182"/>
      <c r="F1001" s="182"/>
      <c r="G1001" s="75"/>
      <c r="H1001" s="234"/>
      <c r="I1001" s="194"/>
      <c r="J1001" s="182"/>
      <c r="K1001" s="122"/>
      <c r="L1001" s="185"/>
    </row>
    <row r="1002" spans="1:12" ht="12.75">
      <c r="A1002" s="73" t="s">
        <v>708</v>
      </c>
      <c r="B1002" s="73"/>
      <c r="C1002" s="201">
        <v>97</v>
      </c>
      <c r="D1002" s="182">
        <v>6</v>
      </c>
      <c r="E1002" s="182">
        <v>11142.68</v>
      </c>
      <c r="F1002" s="182">
        <v>181331</v>
      </c>
      <c r="G1002" s="75"/>
      <c r="H1002" s="183">
        <v>7.43041638</v>
      </c>
      <c r="I1002" s="187">
        <v>6</v>
      </c>
      <c r="J1002" s="182">
        <v>123840273</v>
      </c>
      <c r="K1002" s="122"/>
      <c r="L1002" s="185" t="s">
        <v>1258</v>
      </c>
    </row>
    <row r="1003" spans="1:12" ht="12" customHeight="1">
      <c r="A1003" s="186"/>
      <c r="B1003" s="73"/>
      <c r="C1003" s="201"/>
      <c r="D1003" s="182"/>
      <c r="E1003" s="182"/>
      <c r="F1003" s="182"/>
      <c r="G1003" s="75"/>
      <c r="H1003" s="234"/>
      <c r="I1003" s="194"/>
      <c r="J1003" s="182"/>
      <c r="K1003" s="122"/>
      <c r="L1003" s="185"/>
    </row>
    <row r="1004" spans="1:12" ht="12.75">
      <c r="A1004" s="73" t="s">
        <v>309</v>
      </c>
      <c r="B1004" s="73"/>
      <c r="C1004" s="201">
        <v>51</v>
      </c>
      <c r="D1004" s="182">
        <v>35</v>
      </c>
      <c r="E1004" s="182">
        <v>73312.37</v>
      </c>
      <c r="F1004" s="182">
        <v>78811</v>
      </c>
      <c r="G1004" s="75"/>
      <c r="H1004" s="183">
        <v>4.625</v>
      </c>
      <c r="I1004" s="187">
        <v>74</v>
      </c>
      <c r="J1004" s="182">
        <v>6250000</v>
      </c>
      <c r="K1004" s="122"/>
      <c r="L1004" s="185" t="s">
        <v>1250</v>
      </c>
    </row>
    <row r="1005" spans="1:12" ht="12.75">
      <c r="A1005" s="73"/>
      <c r="B1005" s="73"/>
      <c r="C1005" s="201"/>
      <c r="D1005" s="182"/>
      <c r="E1005" s="182"/>
      <c r="F1005" s="182"/>
      <c r="G1005" s="75"/>
      <c r="H1005" s="189"/>
      <c r="I1005" s="204"/>
      <c r="J1005" s="182"/>
      <c r="K1005" s="122"/>
      <c r="L1005" s="185"/>
    </row>
    <row r="1006" spans="1:12" ht="12.75">
      <c r="A1006" s="73" t="s">
        <v>310</v>
      </c>
      <c r="B1006" s="73"/>
      <c r="C1006" s="201" t="s">
        <v>154</v>
      </c>
      <c r="D1006" s="182">
        <v>15</v>
      </c>
      <c r="E1006" s="182">
        <v>79513.22</v>
      </c>
      <c r="F1006" s="182">
        <v>24395</v>
      </c>
      <c r="G1006" s="75"/>
      <c r="H1006" s="183">
        <v>14.5978592</v>
      </c>
      <c r="I1006" s="187">
        <v>320</v>
      </c>
      <c r="J1006" s="182">
        <v>4561831</v>
      </c>
      <c r="K1006" s="122"/>
      <c r="L1006" s="185" t="s">
        <v>1274</v>
      </c>
    </row>
    <row r="1007" spans="1:12" ht="12.75">
      <c r="A1007" s="73"/>
      <c r="B1007" s="73"/>
      <c r="C1007" s="201"/>
      <c r="D1007" s="182"/>
      <c r="E1007" s="182"/>
      <c r="F1007" s="182"/>
      <c r="G1007" s="75"/>
      <c r="H1007" s="183"/>
      <c r="I1007" s="187"/>
      <c r="J1007" s="182"/>
      <c r="K1007" s="122"/>
      <c r="L1007" s="185"/>
    </row>
    <row r="1008" spans="1:12" ht="24">
      <c r="A1008" s="73" t="s">
        <v>485</v>
      </c>
      <c r="B1008" s="73"/>
      <c r="C1008" s="201" t="s">
        <v>103</v>
      </c>
      <c r="D1008" s="182">
        <v>253</v>
      </c>
      <c r="E1008" s="182">
        <v>806336.51</v>
      </c>
      <c r="F1008" s="182">
        <v>1313971</v>
      </c>
      <c r="G1008" s="75"/>
      <c r="H1008" s="183">
        <v>19.753474681625917</v>
      </c>
      <c r="I1008" s="187">
        <v>61.96875549013547</v>
      </c>
      <c r="J1008" s="182">
        <v>31876507</v>
      </c>
      <c r="K1008" s="122"/>
      <c r="L1008" s="185" t="s">
        <v>1386</v>
      </c>
    </row>
    <row r="1009" spans="1:12" ht="12.75">
      <c r="A1009" s="186" t="s">
        <v>486</v>
      </c>
      <c r="B1009" s="73"/>
      <c r="C1009" s="201"/>
      <c r="D1009" s="182"/>
      <c r="E1009" s="182"/>
      <c r="F1009" s="182"/>
      <c r="G1009" s="75"/>
      <c r="H1009" s="183"/>
      <c r="I1009" s="194"/>
      <c r="J1009" s="182"/>
      <c r="K1009" s="122"/>
      <c r="L1009" s="185"/>
    </row>
    <row r="1010" spans="1:12" ht="12.75">
      <c r="A1010" s="73" t="s">
        <v>311</v>
      </c>
      <c r="B1010" s="73"/>
      <c r="C1010" s="201" t="s">
        <v>173</v>
      </c>
      <c r="D1010" s="182">
        <v>9</v>
      </c>
      <c r="E1010" s="182">
        <v>9813.8</v>
      </c>
      <c r="F1010" s="182">
        <v>47118</v>
      </c>
      <c r="G1010" s="75"/>
      <c r="H1010" s="183">
        <v>2.27385</v>
      </c>
      <c r="I1010" s="187">
        <v>22.5</v>
      </c>
      <c r="J1010" s="182">
        <v>10106000</v>
      </c>
      <c r="K1010" s="122"/>
      <c r="L1010" s="185" t="s">
        <v>1242</v>
      </c>
    </row>
    <row r="1011" spans="1:12" ht="12.75">
      <c r="A1011" s="186"/>
      <c r="B1011" s="73"/>
      <c r="C1011" s="201"/>
      <c r="D1011" s="182"/>
      <c r="E1011" s="182"/>
      <c r="F1011" s="182"/>
      <c r="G1011" s="75"/>
      <c r="H1011" s="183"/>
      <c r="I1011" s="194"/>
      <c r="J1011" s="182"/>
      <c r="K1011" s="122"/>
      <c r="L1011" s="185"/>
    </row>
    <row r="1012" spans="1:12" ht="12.75">
      <c r="A1012" s="73" t="s">
        <v>312</v>
      </c>
      <c r="B1012" s="73"/>
      <c r="C1012" s="201" t="s">
        <v>158</v>
      </c>
      <c r="D1012" s="182">
        <v>7</v>
      </c>
      <c r="E1012" s="182">
        <v>11582.71</v>
      </c>
      <c r="F1012" s="182">
        <v>37366</v>
      </c>
      <c r="G1012" s="75"/>
      <c r="H1012" s="183">
        <v>6.222607335</v>
      </c>
      <c r="I1012" s="187">
        <v>31.5</v>
      </c>
      <c r="J1012" s="182">
        <v>19754309</v>
      </c>
      <c r="K1012" s="122"/>
      <c r="L1012" s="185" t="s">
        <v>1250</v>
      </c>
    </row>
    <row r="1013" spans="1:12" ht="12.75">
      <c r="A1013" s="73"/>
      <c r="B1013" s="73"/>
      <c r="C1013" s="201"/>
      <c r="D1013" s="182"/>
      <c r="E1013" s="182"/>
      <c r="F1013" s="182"/>
      <c r="G1013" s="75"/>
      <c r="H1013" s="183"/>
      <c r="I1013" s="187"/>
      <c r="J1013" s="182"/>
      <c r="K1013" s="122"/>
      <c r="L1013" s="185"/>
    </row>
    <row r="1014" spans="1:12" ht="24">
      <c r="A1014" s="73" t="s">
        <v>864</v>
      </c>
      <c r="B1014" s="73"/>
      <c r="C1014" s="201">
        <v>53</v>
      </c>
      <c r="D1014" s="182">
        <v>463</v>
      </c>
      <c r="E1014" s="182">
        <v>5120448.75</v>
      </c>
      <c r="F1014" s="182">
        <v>4018411</v>
      </c>
      <c r="G1014" s="75"/>
      <c r="H1014" s="183">
        <v>157.3446238</v>
      </c>
      <c r="I1014" s="187">
        <v>115</v>
      </c>
      <c r="J1014" s="182">
        <v>136821412</v>
      </c>
      <c r="K1014" s="122"/>
      <c r="L1014" s="185" t="s">
        <v>1323</v>
      </c>
    </row>
    <row r="1015" spans="1:12" ht="12.75">
      <c r="A1015" s="73"/>
      <c r="B1015" s="73"/>
      <c r="C1015" s="201"/>
      <c r="D1015" s="182"/>
      <c r="E1015" s="182"/>
      <c r="F1015" s="182"/>
      <c r="G1015" s="75"/>
      <c r="H1015" s="183"/>
      <c r="I1015" s="187"/>
      <c r="J1015" s="182"/>
      <c r="K1015" s="122"/>
      <c r="L1015" s="185"/>
    </row>
    <row r="1016" spans="1:12" ht="12.75">
      <c r="A1016" s="73" t="s">
        <v>754</v>
      </c>
      <c r="B1016" s="73"/>
      <c r="C1016" s="201">
        <v>87</v>
      </c>
      <c r="D1016" s="182">
        <v>10</v>
      </c>
      <c r="E1016" s="182">
        <v>8657.64</v>
      </c>
      <c r="F1016" s="182">
        <v>75955</v>
      </c>
      <c r="G1016" s="75"/>
      <c r="H1016" s="183">
        <v>5.98428564</v>
      </c>
      <c r="I1016" s="187">
        <v>12</v>
      </c>
      <c r="J1016" s="182">
        <v>49869047</v>
      </c>
      <c r="K1016" s="122"/>
      <c r="L1016" s="185" t="s">
        <v>1387</v>
      </c>
    </row>
    <row r="1017" spans="1:12" ht="12.75">
      <c r="A1017" s="186"/>
      <c r="B1017" s="73"/>
      <c r="C1017" s="201"/>
      <c r="D1017" s="182"/>
      <c r="E1017" s="182"/>
      <c r="F1017" s="182"/>
      <c r="G1017" s="75"/>
      <c r="H1017" s="183"/>
      <c r="I1017" s="194"/>
      <c r="J1017" s="182"/>
      <c r="K1017" s="122"/>
      <c r="L1017" s="185"/>
    </row>
    <row r="1018" spans="1:12" ht="24.75" customHeight="1">
      <c r="A1018" s="73" t="s">
        <v>734</v>
      </c>
      <c r="B1018" s="73"/>
      <c r="C1018" s="201">
        <v>54</v>
      </c>
      <c r="D1018" s="182">
        <v>57</v>
      </c>
      <c r="E1018" s="182">
        <v>2906598.36</v>
      </c>
      <c r="F1018" s="182">
        <v>2022215</v>
      </c>
      <c r="G1018" s="75"/>
      <c r="H1018" s="183">
        <v>71.17587946</v>
      </c>
      <c r="I1018" s="187">
        <v>143.5</v>
      </c>
      <c r="J1018" s="182">
        <v>49599916</v>
      </c>
      <c r="K1018" s="122"/>
      <c r="L1018" s="185" t="s">
        <v>1388</v>
      </c>
    </row>
    <row r="1019" spans="1:12" ht="12.75">
      <c r="A1019" s="186" t="s">
        <v>833</v>
      </c>
      <c r="B1019" s="73"/>
      <c r="C1019" s="201">
        <v>54</v>
      </c>
      <c r="D1019" s="182" t="s">
        <v>70</v>
      </c>
      <c r="E1019" s="182" t="s">
        <v>70</v>
      </c>
      <c r="F1019" s="182" t="s">
        <v>70</v>
      </c>
      <c r="G1019" s="75"/>
      <c r="H1019" s="198" t="s">
        <v>70</v>
      </c>
      <c r="I1019" s="187" t="s">
        <v>70</v>
      </c>
      <c r="J1019" s="182" t="s">
        <v>70</v>
      </c>
      <c r="K1019" s="122"/>
      <c r="L1019" s="185" t="s">
        <v>70</v>
      </c>
    </row>
    <row r="1020" spans="1:12" ht="12.75">
      <c r="A1020" s="186"/>
      <c r="B1020" s="73"/>
      <c r="C1020" s="201"/>
      <c r="D1020" s="182"/>
      <c r="E1020" s="182"/>
      <c r="F1020" s="182"/>
      <c r="G1020" s="75"/>
      <c r="H1020" s="198"/>
      <c r="I1020" s="187"/>
      <c r="J1020" s="182"/>
      <c r="K1020" s="122"/>
      <c r="L1020" s="185"/>
    </row>
    <row r="1021" spans="1:12" ht="12.75">
      <c r="A1021" s="73" t="s">
        <v>748</v>
      </c>
      <c r="B1021" s="73"/>
      <c r="C1021" s="201">
        <v>87</v>
      </c>
      <c r="D1021" s="182">
        <v>20</v>
      </c>
      <c r="E1021" s="182">
        <v>234755.83</v>
      </c>
      <c r="F1021" s="182">
        <v>105977</v>
      </c>
      <c r="G1021" s="75"/>
      <c r="H1021" s="183">
        <v>28.6143</v>
      </c>
      <c r="I1021" s="187">
        <v>217.5</v>
      </c>
      <c r="J1021" s="182">
        <v>13156000</v>
      </c>
      <c r="K1021" s="122"/>
      <c r="L1021" s="185" t="s">
        <v>1389</v>
      </c>
    </row>
    <row r="1022" spans="1:12" ht="12.75">
      <c r="A1022" s="73"/>
      <c r="B1022" s="73"/>
      <c r="C1022" s="201"/>
      <c r="D1022" s="182"/>
      <c r="E1022" s="182"/>
      <c r="F1022" s="182"/>
      <c r="G1022" s="75"/>
      <c r="H1022" s="183"/>
      <c r="I1022" s="187"/>
      <c r="J1022" s="182"/>
      <c r="K1022" s="122"/>
      <c r="L1022" s="185"/>
    </row>
    <row r="1023" spans="1:12" ht="24">
      <c r="A1023" s="73" t="s">
        <v>750</v>
      </c>
      <c r="B1023" s="73"/>
      <c r="C1023" s="201">
        <v>53</v>
      </c>
      <c r="D1023" s="182">
        <v>11</v>
      </c>
      <c r="E1023" s="182">
        <v>30836.09</v>
      </c>
      <c r="F1023" s="182">
        <v>48299</v>
      </c>
      <c r="G1023" s="75"/>
      <c r="H1023" s="183">
        <v>5.711189315</v>
      </c>
      <c r="I1023" s="187">
        <v>65.5</v>
      </c>
      <c r="J1023" s="182">
        <v>8719373</v>
      </c>
      <c r="K1023" s="122"/>
      <c r="L1023" s="185" t="s">
        <v>1390</v>
      </c>
    </row>
    <row r="1024" spans="1:12" ht="12.75">
      <c r="A1024" s="73"/>
      <c r="B1024" s="73"/>
      <c r="C1024" s="201"/>
      <c r="D1024" s="182"/>
      <c r="E1024" s="182"/>
      <c r="F1024" s="182"/>
      <c r="G1024" s="75"/>
      <c r="H1024" s="183"/>
      <c r="I1024" s="187"/>
      <c r="J1024" s="182"/>
      <c r="K1024" s="122"/>
      <c r="L1024" s="185"/>
    </row>
    <row r="1025" spans="1:12" ht="24.75" customHeight="1">
      <c r="A1025" s="73" t="s">
        <v>875</v>
      </c>
      <c r="B1025" s="73"/>
      <c r="C1025" s="201">
        <v>58</v>
      </c>
      <c r="D1025" s="182">
        <v>3</v>
      </c>
      <c r="E1025" s="182">
        <v>6055</v>
      </c>
      <c r="F1025" s="182">
        <v>590000</v>
      </c>
      <c r="G1025" s="75"/>
      <c r="H1025" s="183">
        <v>1.890625</v>
      </c>
      <c r="I1025" s="187">
        <v>1.25</v>
      </c>
      <c r="J1025" s="182">
        <v>151250000</v>
      </c>
      <c r="K1025" s="122"/>
      <c r="L1025" s="185" t="s">
        <v>1391</v>
      </c>
    </row>
    <row r="1026" spans="1:12" ht="12.75">
      <c r="A1026" s="73"/>
      <c r="B1026" s="73"/>
      <c r="C1026" s="201"/>
      <c r="D1026" s="182"/>
      <c r="E1026" s="182"/>
      <c r="F1026" s="182"/>
      <c r="G1026" s="75"/>
      <c r="H1026" s="183"/>
      <c r="I1026" s="187"/>
      <c r="J1026" s="182"/>
      <c r="K1026" s="122"/>
      <c r="L1026" s="185"/>
    </row>
    <row r="1027" spans="1:12" s="140" customFormat="1" ht="12.75">
      <c r="A1027" s="73" t="s">
        <v>313</v>
      </c>
      <c r="B1027" s="73"/>
      <c r="C1027" s="201">
        <v>85</v>
      </c>
      <c r="D1027" s="182">
        <v>48</v>
      </c>
      <c r="E1027" s="182">
        <v>47599.59</v>
      </c>
      <c r="F1027" s="182">
        <v>1747259</v>
      </c>
      <c r="G1027" s="75"/>
      <c r="H1027" s="183">
        <v>1.2925</v>
      </c>
      <c r="I1027" s="187">
        <v>2.75</v>
      </c>
      <c r="J1027" s="182">
        <v>47000000</v>
      </c>
      <c r="K1027" s="122"/>
      <c r="L1027" s="185" t="s">
        <v>1225</v>
      </c>
    </row>
    <row r="1028" spans="1:12" s="140" customFormat="1" ht="12.75">
      <c r="A1028" s="73"/>
      <c r="B1028" s="73"/>
      <c r="C1028" s="201"/>
      <c r="D1028" s="182"/>
      <c r="E1028" s="182"/>
      <c r="F1028" s="182"/>
      <c r="G1028" s="75"/>
      <c r="H1028" s="183"/>
      <c r="I1028" s="187"/>
      <c r="J1028" s="182"/>
      <c r="K1028" s="122"/>
      <c r="L1028" s="185"/>
    </row>
    <row r="1029" spans="1:12" ht="12.75">
      <c r="A1029" s="73" t="s">
        <v>587</v>
      </c>
      <c r="B1029" s="73"/>
      <c r="C1029" s="201">
        <v>7</v>
      </c>
      <c r="D1029" s="182">
        <v>120</v>
      </c>
      <c r="E1029" s="182">
        <v>245968.54</v>
      </c>
      <c r="F1029" s="182">
        <v>4870797</v>
      </c>
      <c r="G1029" s="75"/>
      <c r="H1029" s="183">
        <v>3.79800576</v>
      </c>
      <c r="I1029" s="187">
        <v>4.5</v>
      </c>
      <c r="J1029" s="182">
        <v>84400128</v>
      </c>
      <c r="K1029" s="122"/>
      <c r="L1029" s="185" t="s">
        <v>1256</v>
      </c>
    </row>
    <row r="1030" spans="1:12" ht="12.75">
      <c r="A1030" s="186" t="s">
        <v>588</v>
      </c>
      <c r="B1030" s="73"/>
      <c r="C1030" s="201"/>
      <c r="D1030" s="182"/>
      <c r="E1030" s="182"/>
      <c r="F1030" s="182"/>
      <c r="G1030" s="75"/>
      <c r="H1030" s="183"/>
      <c r="I1030" s="194"/>
      <c r="J1030" s="182"/>
      <c r="K1030" s="122"/>
      <c r="L1030" s="185"/>
    </row>
    <row r="1031" spans="1:12" ht="12.75">
      <c r="A1031" s="73" t="s">
        <v>636</v>
      </c>
      <c r="B1031" s="73"/>
      <c r="C1031" s="201">
        <v>13</v>
      </c>
      <c r="D1031" s="182">
        <v>30</v>
      </c>
      <c r="E1031" s="182">
        <v>614685.16</v>
      </c>
      <c r="F1031" s="182">
        <v>344036</v>
      </c>
      <c r="G1031" s="75"/>
      <c r="H1031" s="183">
        <v>31.7645849</v>
      </c>
      <c r="I1031" s="204">
        <v>182.5</v>
      </c>
      <c r="J1031" s="182">
        <v>17405252</v>
      </c>
      <c r="K1031" s="122"/>
      <c r="L1031" s="185" t="s">
        <v>1211</v>
      </c>
    </row>
    <row r="1032" spans="1:12" ht="12.75">
      <c r="A1032" s="186" t="s">
        <v>718</v>
      </c>
      <c r="B1032" s="73"/>
      <c r="C1032" s="201"/>
      <c r="D1032" s="182"/>
      <c r="E1032" s="182"/>
      <c r="F1032" s="182"/>
      <c r="G1032" s="75"/>
      <c r="H1032" s="183"/>
      <c r="I1032" s="194"/>
      <c r="J1032" s="182"/>
      <c r="K1032" s="122"/>
      <c r="L1032" s="185"/>
    </row>
    <row r="1033" spans="1:12" s="140" customFormat="1" ht="12.75">
      <c r="A1033" s="73" t="s">
        <v>721</v>
      </c>
      <c r="B1033" s="73"/>
      <c r="C1033" s="201">
        <v>97</v>
      </c>
      <c r="D1033" s="182">
        <v>40</v>
      </c>
      <c r="E1033" s="182">
        <v>75215.09</v>
      </c>
      <c r="F1033" s="182">
        <v>192180</v>
      </c>
      <c r="G1033" s="75"/>
      <c r="H1033" s="183">
        <v>17.12634385</v>
      </c>
      <c r="I1033" s="187">
        <v>38.5</v>
      </c>
      <c r="J1033" s="182">
        <v>44484010</v>
      </c>
      <c r="K1033" s="122"/>
      <c r="L1033" s="185" t="s">
        <v>1237</v>
      </c>
    </row>
    <row r="1034" spans="1:12" s="140" customFormat="1" ht="12.75">
      <c r="A1034" s="73"/>
      <c r="B1034" s="73"/>
      <c r="C1034" s="201"/>
      <c r="D1034" s="182"/>
      <c r="E1034" s="182"/>
      <c r="F1034" s="182"/>
      <c r="G1034" s="75"/>
      <c r="H1034" s="183"/>
      <c r="I1034" s="187"/>
      <c r="J1034" s="182"/>
      <c r="K1034" s="122"/>
      <c r="L1034" s="185"/>
    </row>
    <row r="1035" spans="1:12" ht="12.75">
      <c r="A1035" s="73" t="s">
        <v>591</v>
      </c>
      <c r="B1035" s="73"/>
      <c r="C1035" s="201">
        <v>87</v>
      </c>
      <c r="D1035" s="182">
        <v>5</v>
      </c>
      <c r="E1035" s="182">
        <v>10523.22</v>
      </c>
      <c r="F1035" s="182">
        <v>93561</v>
      </c>
      <c r="G1035" s="75"/>
      <c r="H1035" s="183">
        <v>10.571693</v>
      </c>
      <c r="I1035" s="187">
        <v>11</v>
      </c>
      <c r="J1035" s="182">
        <v>96106300</v>
      </c>
      <c r="K1035" s="122"/>
      <c r="L1035" s="185" t="s">
        <v>1354</v>
      </c>
    </row>
    <row r="1036" spans="1:12" ht="12.75">
      <c r="A1036" s="186"/>
      <c r="B1036" s="73"/>
      <c r="C1036" s="201"/>
      <c r="D1036" s="182"/>
      <c r="E1036" s="182"/>
      <c r="F1036" s="182"/>
      <c r="G1036" s="75"/>
      <c r="H1036" s="198"/>
      <c r="I1036" s="198"/>
      <c r="J1036" s="182"/>
      <c r="K1036" s="122"/>
      <c r="L1036" s="185"/>
    </row>
    <row r="1037" spans="1:12" ht="12.75">
      <c r="A1037" s="73" t="s">
        <v>559</v>
      </c>
      <c r="B1037" s="73"/>
      <c r="C1037" s="201">
        <v>54</v>
      </c>
      <c r="D1037" s="182">
        <v>38</v>
      </c>
      <c r="E1037" s="182">
        <v>68835.09</v>
      </c>
      <c r="F1037" s="182">
        <v>762368</v>
      </c>
      <c r="G1037" s="75"/>
      <c r="H1037" s="183">
        <v>4.730625</v>
      </c>
      <c r="I1037" s="187">
        <v>7.25</v>
      </c>
      <c r="J1037" s="182">
        <v>65250000</v>
      </c>
      <c r="K1037" s="122"/>
      <c r="L1037" s="185" t="s">
        <v>1212</v>
      </c>
    </row>
    <row r="1038" spans="1:12" ht="12.75">
      <c r="A1038" s="186"/>
      <c r="B1038" s="73"/>
      <c r="C1038" s="201"/>
      <c r="D1038" s="182"/>
      <c r="E1038" s="182"/>
      <c r="F1038" s="182"/>
      <c r="G1038" s="75"/>
      <c r="H1038" s="198"/>
      <c r="I1038" s="198"/>
      <c r="J1038" s="182"/>
      <c r="K1038" s="122"/>
      <c r="L1038" s="185"/>
    </row>
    <row r="1039" spans="1:12" ht="12.75">
      <c r="A1039" s="73" t="s">
        <v>942</v>
      </c>
      <c r="B1039" s="73"/>
      <c r="C1039" s="201">
        <v>54</v>
      </c>
      <c r="D1039" s="182">
        <v>17</v>
      </c>
      <c r="E1039" s="182">
        <v>282205.84</v>
      </c>
      <c r="F1039" s="182">
        <v>967584</v>
      </c>
      <c r="G1039" s="75"/>
      <c r="H1039" s="183">
        <v>15.87317564</v>
      </c>
      <c r="I1039" s="187">
        <v>28</v>
      </c>
      <c r="J1039" s="182">
        <v>56689913</v>
      </c>
      <c r="K1039" s="122"/>
      <c r="L1039" s="185" t="s">
        <v>1303</v>
      </c>
    </row>
    <row r="1040" spans="1:12" ht="12.75">
      <c r="A1040" s="186"/>
      <c r="B1040" s="73"/>
      <c r="C1040" s="201"/>
      <c r="D1040" s="182"/>
      <c r="E1040" s="182"/>
      <c r="F1040" s="182"/>
      <c r="G1040" s="75"/>
      <c r="H1040" s="198"/>
      <c r="I1040" s="198"/>
      <c r="J1040" s="182"/>
      <c r="K1040" s="122"/>
      <c r="L1040" s="185"/>
    </row>
    <row r="1041" spans="1:12" ht="12.75">
      <c r="A1041" s="73" t="s">
        <v>607</v>
      </c>
      <c r="B1041" s="73"/>
      <c r="C1041" s="201">
        <v>97</v>
      </c>
      <c r="D1041" s="182">
        <v>7</v>
      </c>
      <c r="E1041" s="182">
        <v>5710.2</v>
      </c>
      <c r="F1041" s="182">
        <v>285000</v>
      </c>
      <c r="G1041" s="75"/>
      <c r="H1041" s="183">
        <v>3.375</v>
      </c>
      <c r="I1041" s="187">
        <v>2.25</v>
      </c>
      <c r="J1041" s="182">
        <v>150000000</v>
      </c>
      <c r="K1041" s="122"/>
      <c r="L1041" s="185" t="s">
        <v>1225</v>
      </c>
    </row>
    <row r="1042" spans="1:12" ht="12.75">
      <c r="A1042" s="73"/>
      <c r="B1042" s="73"/>
      <c r="C1042" s="201"/>
      <c r="D1042" s="182"/>
      <c r="E1042" s="182"/>
      <c r="F1042" s="182"/>
      <c r="G1042" s="75"/>
      <c r="H1042" s="183"/>
      <c r="I1042" s="194"/>
      <c r="J1042" s="182"/>
      <c r="K1042" s="122"/>
      <c r="L1042" s="185"/>
    </row>
    <row r="1043" spans="1:12" ht="24" customHeight="1">
      <c r="A1043" s="356" t="s">
        <v>829</v>
      </c>
      <c r="B1043" s="357"/>
      <c r="C1043" s="201">
        <v>93</v>
      </c>
      <c r="D1043" s="182">
        <v>32</v>
      </c>
      <c r="E1043" s="182">
        <v>3140187.45</v>
      </c>
      <c r="F1043" s="182">
        <v>1431056</v>
      </c>
      <c r="G1043" s="75"/>
      <c r="H1043" s="183">
        <v>68.9747212</v>
      </c>
      <c r="I1043" s="187">
        <v>220</v>
      </c>
      <c r="J1043" s="182">
        <v>31352146</v>
      </c>
      <c r="K1043" s="122"/>
      <c r="L1043" s="185" t="s">
        <v>1222</v>
      </c>
    </row>
    <row r="1044" spans="1:12" ht="12.75">
      <c r="A1044" s="73"/>
      <c r="B1044" s="73"/>
      <c r="C1044" s="201"/>
      <c r="D1044" s="182"/>
      <c r="E1044" s="182"/>
      <c r="F1044" s="182"/>
      <c r="G1044" s="75"/>
      <c r="H1044" s="183"/>
      <c r="I1044" s="194"/>
      <c r="J1044" s="182"/>
      <c r="K1044" s="122"/>
      <c r="L1044" s="185"/>
    </row>
    <row r="1045" spans="1:12" ht="12.75">
      <c r="A1045" s="216" t="s">
        <v>314</v>
      </c>
      <c r="B1045" s="216"/>
      <c r="C1045" s="201" t="s">
        <v>120</v>
      </c>
      <c r="D1045" s="182">
        <v>101</v>
      </c>
      <c r="E1045" s="182">
        <v>105523.74</v>
      </c>
      <c r="F1045" s="182">
        <v>6211884</v>
      </c>
      <c r="G1045" s="203"/>
      <c r="H1045" s="183">
        <v>3.81055689</v>
      </c>
      <c r="I1045" s="187">
        <v>1.5</v>
      </c>
      <c r="J1045" s="182">
        <v>254037126</v>
      </c>
      <c r="K1045" s="205"/>
      <c r="L1045" s="185" t="s">
        <v>1221</v>
      </c>
    </row>
    <row r="1046" spans="1:12" ht="12.75">
      <c r="A1046" s="186" t="s">
        <v>315</v>
      </c>
      <c r="B1046" s="73"/>
      <c r="C1046" s="201"/>
      <c r="D1046" s="182"/>
      <c r="E1046" s="182"/>
      <c r="F1046" s="182"/>
      <c r="G1046" s="75"/>
      <c r="H1046" s="183"/>
      <c r="I1046" s="194"/>
      <c r="J1046" s="182"/>
      <c r="K1046" s="122"/>
      <c r="L1046" s="185"/>
    </row>
    <row r="1047" spans="1:12" ht="12.75">
      <c r="A1047" s="73" t="s">
        <v>316</v>
      </c>
      <c r="B1047" s="73"/>
      <c r="C1047" s="201" t="s">
        <v>158</v>
      </c>
      <c r="D1047" s="182">
        <v>23</v>
      </c>
      <c r="E1047" s="182">
        <v>161658.61</v>
      </c>
      <c r="F1047" s="182">
        <v>102369</v>
      </c>
      <c r="G1047" s="75"/>
      <c r="H1047" s="189">
        <v>18.523435375</v>
      </c>
      <c r="I1047" s="204">
        <v>152.5</v>
      </c>
      <c r="J1047" s="182">
        <v>12146515</v>
      </c>
      <c r="K1047" s="122"/>
      <c r="L1047" s="185" t="s">
        <v>1250</v>
      </c>
    </row>
    <row r="1048" spans="1:12" ht="12.75">
      <c r="A1048" s="186" t="s">
        <v>577</v>
      </c>
      <c r="B1048" s="73"/>
      <c r="C1048" s="201">
        <v>59</v>
      </c>
      <c r="D1048" s="182" t="s">
        <v>70</v>
      </c>
      <c r="E1048" s="182" t="s">
        <v>70</v>
      </c>
      <c r="F1048" s="182" t="s">
        <v>70</v>
      </c>
      <c r="G1048" s="75"/>
      <c r="H1048" s="230" t="s">
        <v>70</v>
      </c>
      <c r="I1048" s="204" t="s">
        <v>70</v>
      </c>
      <c r="J1048" s="182" t="s">
        <v>70</v>
      </c>
      <c r="K1048" s="122"/>
      <c r="L1048" s="185" t="s">
        <v>70</v>
      </c>
    </row>
    <row r="1049" spans="1:12" ht="12.75">
      <c r="A1049" s="73"/>
      <c r="B1049" s="73"/>
      <c r="C1049" s="201"/>
      <c r="D1049" s="182"/>
      <c r="E1049" s="182"/>
      <c r="F1049" s="182"/>
      <c r="G1049" s="75"/>
      <c r="H1049" s="183"/>
      <c r="I1049" s="213"/>
      <c r="J1049" s="182"/>
      <c r="K1049" s="122"/>
      <c r="L1049" s="185"/>
    </row>
    <row r="1050" spans="1:12" ht="12.75">
      <c r="A1050" s="73" t="s">
        <v>751</v>
      </c>
      <c r="B1050" s="17"/>
      <c r="C1050" s="201">
        <v>54</v>
      </c>
      <c r="D1050" s="182">
        <v>33</v>
      </c>
      <c r="E1050" s="182">
        <v>162601.19</v>
      </c>
      <c r="F1050" s="182">
        <v>619179</v>
      </c>
      <c r="G1050" s="75"/>
      <c r="H1050" s="183">
        <v>10.24614096</v>
      </c>
      <c r="I1050" s="204">
        <v>24</v>
      </c>
      <c r="J1050" s="182">
        <v>42692254</v>
      </c>
      <c r="K1050" s="17"/>
      <c r="L1050" s="185" t="s">
        <v>1250</v>
      </c>
    </row>
    <row r="1051" spans="1:12" ht="12.75">
      <c r="A1051" s="195"/>
      <c r="B1051" s="17"/>
      <c r="C1051" s="201"/>
      <c r="D1051" s="182"/>
      <c r="E1051" s="182"/>
      <c r="F1051" s="182"/>
      <c r="G1051" s="17"/>
      <c r="H1051" s="17"/>
      <c r="I1051" s="17"/>
      <c r="J1051" s="182"/>
      <c r="K1051" s="17"/>
      <c r="L1051" s="185"/>
    </row>
    <row r="1052" spans="1:12" ht="15" customHeight="1">
      <c r="A1052" s="73" t="s">
        <v>317</v>
      </c>
      <c r="B1052" s="73"/>
      <c r="C1052" s="201" t="s">
        <v>101</v>
      </c>
      <c r="D1052" s="182">
        <v>32</v>
      </c>
      <c r="E1052" s="182">
        <v>22456.04</v>
      </c>
      <c r="F1052" s="182">
        <v>48858</v>
      </c>
      <c r="G1052" s="75"/>
      <c r="H1052" s="183">
        <v>6.16402346</v>
      </c>
      <c r="I1052" s="187">
        <v>46</v>
      </c>
      <c r="J1052" s="182">
        <v>13400051</v>
      </c>
      <c r="K1052" s="122"/>
      <c r="L1052" s="185" t="s">
        <v>1225</v>
      </c>
    </row>
    <row r="1053" spans="1:12" ht="12.75">
      <c r="A1053" s="73"/>
      <c r="B1053" s="73"/>
      <c r="C1053" s="201"/>
      <c r="D1053" s="182"/>
      <c r="E1053" s="182"/>
      <c r="F1053" s="182"/>
      <c r="G1053" s="75"/>
      <c r="H1053" s="183"/>
      <c r="I1053" s="187"/>
      <c r="J1053" s="182"/>
      <c r="K1053" s="122"/>
      <c r="L1053" s="185"/>
    </row>
    <row r="1054" spans="1:12" ht="12.75">
      <c r="A1054" s="73" t="s">
        <v>318</v>
      </c>
      <c r="B1054" s="17"/>
      <c r="C1054" s="201" t="s">
        <v>106</v>
      </c>
      <c r="D1054" s="182">
        <v>48</v>
      </c>
      <c r="E1054" s="182">
        <v>171823.36</v>
      </c>
      <c r="F1054" s="182">
        <v>649072</v>
      </c>
      <c r="G1054" s="75"/>
      <c r="H1054" s="183">
        <v>8.19999936</v>
      </c>
      <c r="I1054" s="204">
        <v>24</v>
      </c>
      <c r="J1054" s="182">
        <v>34166664</v>
      </c>
      <c r="K1054" s="17"/>
      <c r="L1054" s="185" t="s">
        <v>1392</v>
      </c>
    </row>
    <row r="1055" spans="1:12" ht="12.75">
      <c r="A1055" s="195"/>
      <c r="B1055" s="17"/>
      <c r="C1055" s="201"/>
      <c r="D1055" s="182"/>
      <c r="E1055" s="182"/>
      <c r="F1055" s="182"/>
      <c r="G1055" s="17"/>
      <c r="H1055" s="17"/>
      <c r="I1055" s="17"/>
      <c r="J1055" s="182"/>
      <c r="K1055" s="17"/>
      <c r="L1055" s="185"/>
    </row>
    <row r="1056" spans="1:12" ht="12.75">
      <c r="A1056" s="73" t="s">
        <v>715</v>
      </c>
      <c r="B1056" s="73"/>
      <c r="C1056" s="201">
        <v>97</v>
      </c>
      <c r="D1056" s="182">
        <v>234</v>
      </c>
      <c r="E1056" s="182">
        <v>3821430.9</v>
      </c>
      <c r="F1056" s="182">
        <v>5724049</v>
      </c>
      <c r="G1056" s="75"/>
      <c r="H1056" s="183">
        <v>63.03546386</v>
      </c>
      <c r="I1056" s="187">
        <v>61</v>
      </c>
      <c r="J1056" s="182">
        <v>103336826</v>
      </c>
      <c r="K1056" s="122"/>
      <c r="L1056" s="185" t="s">
        <v>1212</v>
      </c>
    </row>
    <row r="1057" spans="1:12" ht="12.75">
      <c r="A1057" s="186" t="s">
        <v>714</v>
      </c>
      <c r="B1057" s="73"/>
      <c r="C1057" s="201"/>
      <c r="D1057" s="182"/>
      <c r="E1057" s="182"/>
      <c r="F1057" s="182"/>
      <c r="G1057" s="75"/>
      <c r="H1057" s="183"/>
      <c r="I1057" s="187"/>
      <c r="J1057" s="182"/>
      <c r="K1057" s="122"/>
      <c r="L1057" s="185"/>
    </row>
    <row r="1058" spans="1:12" ht="12.75">
      <c r="A1058" s="73" t="s">
        <v>741</v>
      </c>
      <c r="B1058" s="17"/>
      <c r="C1058" s="201">
        <v>34</v>
      </c>
      <c r="D1058" s="182">
        <v>55</v>
      </c>
      <c r="E1058" s="182">
        <v>319726.94</v>
      </c>
      <c r="F1058" s="182">
        <v>6201191</v>
      </c>
      <c r="G1058" s="75"/>
      <c r="H1058" s="183">
        <v>11.0342144</v>
      </c>
      <c r="I1058" s="204">
        <v>5.5</v>
      </c>
      <c r="J1058" s="182">
        <v>200622080</v>
      </c>
      <c r="K1058" s="17"/>
      <c r="L1058" s="185" t="s">
        <v>1258</v>
      </c>
    </row>
    <row r="1059" spans="1:12" ht="12.75">
      <c r="A1059" s="195"/>
      <c r="B1059" s="17"/>
      <c r="C1059" s="201"/>
      <c r="D1059" s="182"/>
      <c r="E1059" s="182"/>
      <c r="F1059" s="182"/>
      <c r="G1059" s="17"/>
      <c r="H1059" s="17"/>
      <c r="I1059" s="17"/>
      <c r="J1059" s="182"/>
      <c r="K1059" s="17"/>
      <c r="L1059" s="185"/>
    </row>
    <row r="1060" spans="1:12" ht="12.75">
      <c r="A1060" s="73" t="s">
        <v>918</v>
      </c>
      <c r="B1060" s="73"/>
      <c r="C1060" s="201" t="s">
        <v>173</v>
      </c>
      <c r="D1060" s="182">
        <v>55</v>
      </c>
      <c r="E1060" s="182">
        <v>48826.57</v>
      </c>
      <c r="F1060" s="182">
        <v>1720808</v>
      </c>
      <c r="G1060" s="75"/>
      <c r="H1060" s="183">
        <v>3.05547192</v>
      </c>
      <c r="I1060" s="204">
        <v>2.25</v>
      </c>
      <c r="J1060" s="182">
        <v>135798752</v>
      </c>
      <c r="K1060" s="122"/>
      <c r="L1060" s="185" t="s">
        <v>1262</v>
      </c>
    </row>
    <row r="1061" spans="1:12" ht="12.75">
      <c r="A1061" s="186" t="s">
        <v>689</v>
      </c>
      <c r="B1061" s="73"/>
      <c r="C1061" s="201"/>
      <c r="D1061" s="182"/>
      <c r="E1061" s="182"/>
      <c r="F1061" s="182"/>
      <c r="G1061" s="75"/>
      <c r="H1061" s="183"/>
      <c r="I1061" s="194"/>
      <c r="J1061" s="182"/>
      <c r="K1061" s="122"/>
      <c r="L1061" s="185"/>
    </row>
    <row r="1062" spans="1:12" ht="12.75">
      <c r="A1062" s="186"/>
      <c r="B1062" s="73"/>
      <c r="C1062" s="201"/>
      <c r="D1062" s="182"/>
      <c r="E1062" s="182"/>
      <c r="F1062" s="182"/>
      <c r="G1062" s="75"/>
      <c r="H1062" s="183"/>
      <c r="I1062" s="194"/>
      <c r="J1062" s="182"/>
      <c r="K1062" s="122"/>
      <c r="L1062" s="185"/>
    </row>
    <row r="1063" spans="1:12" ht="12.75">
      <c r="A1063" s="73" t="s">
        <v>737</v>
      </c>
      <c r="B1063" s="73"/>
      <c r="C1063" s="201">
        <v>87</v>
      </c>
      <c r="D1063" s="182">
        <v>17</v>
      </c>
      <c r="E1063" s="182">
        <v>26088.16</v>
      </c>
      <c r="F1063" s="182">
        <v>323702</v>
      </c>
      <c r="G1063" s="75"/>
      <c r="H1063" s="189">
        <v>3.5614075</v>
      </c>
      <c r="I1063" s="187">
        <v>7.75</v>
      </c>
      <c r="J1063" s="182">
        <v>43373000</v>
      </c>
      <c r="K1063" s="122"/>
      <c r="L1063" s="185" t="s">
        <v>1221</v>
      </c>
    </row>
    <row r="1064" spans="1:12" ht="12.75">
      <c r="A1064" s="186" t="s">
        <v>147</v>
      </c>
      <c r="B1064" s="73"/>
      <c r="C1064" s="201">
        <v>87</v>
      </c>
      <c r="D1064" s="182">
        <v>1</v>
      </c>
      <c r="E1064" s="182">
        <v>60</v>
      </c>
      <c r="F1064" s="182">
        <v>4000</v>
      </c>
      <c r="G1064" s="75"/>
      <c r="H1064" s="236" t="s">
        <v>70</v>
      </c>
      <c r="I1064" s="204">
        <v>2</v>
      </c>
      <c r="J1064" s="182">
        <v>10000000</v>
      </c>
      <c r="K1064" s="122"/>
      <c r="L1064" s="185" t="s">
        <v>1279</v>
      </c>
    </row>
    <row r="1065" spans="1:12" ht="12.75">
      <c r="A1065" s="186"/>
      <c r="B1065" s="73"/>
      <c r="C1065" s="201"/>
      <c r="D1065" s="182"/>
      <c r="E1065" s="182"/>
      <c r="F1065" s="182"/>
      <c r="G1065" s="75"/>
      <c r="H1065" s="236"/>
      <c r="I1065" s="204"/>
      <c r="J1065" s="182"/>
      <c r="K1065" s="122"/>
      <c r="L1065" s="185"/>
    </row>
    <row r="1066" spans="1:12" ht="24.75" customHeight="1">
      <c r="A1066" s="356" t="s">
        <v>790</v>
      </c>
      <c r="B1066" s="356"/>
      <c r="C1066" s="201">
        <v>86</v>
      </c>
      <c r="D1066" s="182">
        <v>56</v>
      </c>
      <c r="E1066" s="182">
        <v>209974.65</v>
      </c>
      <c r="F1066" s="182">
        <v>4432213</v>
      </c>
      <c r="G1066" s="75"/>
      <c r="H1066" s="236">
        <v>7.641</v>
      </c>
      <c r="I1066" s="204">
        <v>4.5</v>
      </c>
      <c r="J1066" s="182">
        <v>146300000</v>
      </c>
      <c r="K1066" s="122"/>
      <c r="L1066" s="185" t="s">
        <v>1289</v>
      </c>
    </row>
    <row r="1067" spans="1:12" ht="12.75">
      <c r="A1067" s="186" t="s">
        <v>147</v>
      </c>
      <c r="B1067" s="73"/>
      <c r="C1067" s="201">
        <v>86</v>
      </c>
      <c r="D1067" s="182">
        <v>11</v>
      </c>
      <c r="E1067" s="182">
        <v>18687.5</v>
      </c>
      <c r="F1067" s="182">
        <v>1580000</v>
      </c>
      <c r="G1067" s="75"/>
      <c r="H1067" s="236" t="s">
        <v>70</v>
      </c>
      <c r="I1067" s="204">
        <v>1.5</v>
      </c>
      <c r="J1067" s="182">
        <v>70500000</v>
      </c>
      <c r="K1067" s="122"/>
      <c r="L1067" s="185" t="s">
        <v>1393</v>
      </c>
    </row>
    <row r="1068" spans="1:12" ht="12.75">
      <c r="A1068" s="186"/>
      <c r="B1068" s="73"/>
      <c r="C1068" s="201"/>
      <c r="D1068" s="182"/>
      <c r="E1068" s="182"/>
      <c r="F1068" s="182"/>
      <c r="G1068" s="75"/>
      <c r="H1068" s="236"/>
      <c r="I1068" s="204"/>
      <c r="J1068" s="182"/>
      <c r="K1068" s="122"/>
      <c r="L1068" s="185"/>
    </row>
    <row r="1069" spans="1:12" s="140" customFormat="1" ht="12.75">
      <c r="A1069" s="216" t="s">
        <v>551</v>
      </c>
      <c r="B1069" s="216"/>
      <c r="C1069" s="201">
        <v>87</v>
      </c>
      <c r="D1069" s="202">
        <v>163</v>
      </c>
      <c r="E1069" s="202">
        <v>9570110.87</v>
      </c>
      <c r="F1069" s="202">
        <v>6582013</v>
      </c>
      <c r="G1069" s="203"/>
      <c r="H1069" s="183">
        <v>167.46514145</v>
      </c>
      <c r="I1069" s="187">
        <v>145</v>
      </c>
      <c r="J1069" s="182">
        <v>115493201</v>
      </c>
      <c r="K1069" s="205"/>
      <c r="L1069" s="185" t="s">
        <v>1354</v>
      </c>
    </row>
    <row r="1070" spans="1:12" ht="12.75">
      <c r="A1070" s="73"/>
      <c r="B1070" s="73"/>
      <c r="C1070" s="201"/>
      <c r="D1070" s="182"/>
      <c r="E1070" s="182"/>
      <c r="F1070" s="182"/>
      <c r="G1070" s="75"/>
      <c r="H1070" s="183"/>
      <c r="I1070" s="187"/>
      <c r="J1070" s="182"/>
      <c r="K1070" s="122"/>
      <c r="L1070" s="185"/>
    </row>
    <row r="1071" spans="1:12" ht="27" customHeight="1">
      <c r="A1071" s="18" t="s">
        <v>1062</v>
      </c>
      <c r="B1071" s="73"/>
      <c r="C1071" s="201">
        <v>87</v>
      </c>
      <c r="D1071" s="182">
        <v>142</v>
      </c>
      <c r="E1071" s="182">
        <v>83563.08</v>
      </c>
      <c r="F1071" s="182">
        <v>8972179</v>
      </c>
      <c r="G1071" s="75"/>
      <c r="H1071" s="189">
        <v>7.4569600304999994</v>
      </c>
      <c r="I1071" s="187">
        <v>0.85</v>
      </c>
      <c r="J1071" s="182">
        <v>862583533</v>
      </c>
      <c r="K1071" s="122"/>
      <c r="L1071" s="185" t="s">
        <v>1295</v>
      </c>
    </row>
    <row r="1072" spans="1:12" ht="12.75">
      <c r="A1072" s="24" t="s">
        <v>147</v>
      </c>
      <c r="B1072" s="73"/>
      <c r="C1072" s="201">
        <v>87</v>
      </c>
      <c r="D1072" s="182" t="s">
        <v>70</v>
      </c>
      <c r="E1072" s="182" t="s">
        <v>70</v>
      </c>
      <c r="F1072" s="182" t="s">
        <v>70</v>
      </c>
      <c r="G1072" s="75"/>
      <c r="H1072" s="202" t="s">
        <v>70</v>
      </c>
      <c r="I1072" s="204">
        <v>0.5</v>
      </c>
      <c r="J1072" s="182">
        <v>25000000</v>
      </c>
      <c r="K1072" s="122"/>
      <c r="L1072" s="185" t="s">
        <v>1214</v>
      </c>
    </row>
    <row r="1073" spans="1:12" ht="12.75">
      <c r="A1073" s="186" t="s">
        <v>1063</v>
      </c>
      <c r="B1073" s="73"/>
      <c r="C1073" s="201"/>
      <c r="D1073" s="182"/>
      <c r="E1073" s="182"/>
      <c r="F1073" s="182"/>
      <c r="G1073" s="75"/>
      <c r="H1073" s="183"/>
      <c r="I1073" s="187"/>
      <c r="J1073" s="182"/>
      <c r="K1073" s="122"/>
      <c r="L1073" s="185"/>
    </row>
    <row r="1074" spans="1:12" ht="12.75">
      <c r="A1074" s="73" t="s">
        <v>479</v>
      </c>
      <c r="B1074" s="73"/>
      <c r="C1074" s="201">
        <v>4</v>
      </c>
      <c r="D1074" s="182">
        <v>41</v>
      </c>
      <c r="E1074" s="182">
        <v>68181.78</v>
      </c>
      <c r="F1074" s="182">
        <v>431639</v>
      </c>
      <c r="G1074" s="75"/>
      <c r="H1074" s="183">
        <v>2.88450099</v>
      </c>
      <c r="I1074" s="187">
        <v>13.5</v>
      </c>
      <c r="J1074" s="182">
        <v>21366674</v>
      </c>
      <c r="K1074" s="122"/>
      <c r="L1074" s="185" t="s">
        <v>1225</v>
      </c>
    </row>
    <row r="1075" spans="1:12" ht="12.75">
      <c r="A1075" s="73"/>
      <c r="B1075" s="73"/>
      <c r="C1075" s="201"/>
      <c r="D1075" s="182"/>
      <c r="E1075" s="182"/>
      <c r="F1075" s="182"/>
      <c r="G1075" s="75"/>
      <c r="H1075" s="183"/>
      <c r="I1075" s="187"/>
      <c r="J1075" s="182"/>
      <c r="K1075" s="122"/>
      <c r="L1075" s="185"/>
    </row>
    <row r="1076" spans="1:12" ht="12.75">
      <c r="A1076" s="73" t="s">
        <v>578</v>
      </c>
      <c r="B1076" s="73"/>
      <c r="C1076" s="201" t="s">
        <v>117</v>
      </c>
      <c r="D1076" s="182">
        <v>43</v>
      </c>
      <c r="E1076" s="182">
        <v>45994.43</v>
      </c>
      <c r="F1076" s="182">
        <v>4844638</v>
      </c>
      <c r="G1076" s="75"/>
      <c r="H1076" s="183">
        <v>2.53017391</v>
      </c>
      <c r="I1076" s="187">
        <v>1</v>
      </c>
      <c r="J1076" s="182">
        <v>253017391</v>
      </c>
      <c r="K1076" s="122"/>
      <c r="L1076" s="185" t="s">
        <v>1221</v>
      </c>
    </row>
    <row r="1077" spans="1:12" ht="12.75">
      <c r="A1077" s="186" t="s">
        <v>580</v>
      </c>
      <c r="B1077" s="73"/>
      <c r="C1077" s="201"/>
      <c r="D1077" s="182"/>
      <c r="E1077" s="182"/>
      <c r="F1077" s="182"/>
      <c r="G1077" s="75"/>
      <c r="H1077" s="202"/>
      <c r="I1077" s="212"/>
      <c r="J1077" s="182"/>
      <c r="K1077" s="122"/>
      <c r="L1077" s="185"/>
    </row>
    <row r="1078" spans="1:12" ht="12.75">
      <c r="A1078" s="73" t="s">
        <v>320</v>
      </c>
      <c r="B1078" s="73"/>
      <c r="C1078" s="201" t="s">
        <v>135</v>
      </c>
      <c r="D1078" s="182">
        <v>3</v>
      </c>
      <c r="E1078" s="182">
        <v>5733.84</v>
      </c>
      <c r="F1078" s="182">
        <v>19464</v>
      </c>
      <c r="G1078" s="75"/>
      <c r="H1078" s="183">
        <v>4.448903525</v>
      </c>
      <c r="I1078" s="187">
        <v>27.5</v>
      </c>
      <c r="J1078" s="182">
        <v>16177831</v>
      </c>
      <c r="K1078" s="122"/>
      <c r="L1078" s="185" t="s">
        <v>1394</v>
      </c>
    </row>
    <row r="1079" spans="1:12" s="196" customFormat="1" ht="12.75">
      <c r="A1079" s="186"/>
      <c r="B1079" s="73"/>
      <c r="C1079" s="201"/>
      <c r="D1079" s="182"/>
      <c r="E1079" s="182"/>
      <c r="F1079" s="182"/>
      <c r="G1079" s="75"/>
      <c r="H1079" s="183"/>
      <c r="I1079" s="194"/>
      <c r="J1079" s="182"/>
      <c r="K1079" s="122"/>
      <c r="L1079" s="185"/>
    </row>
    <row r="1080" spans="1:12" ht="12.75">
      <c r="A1080" s="73" t="s">
        <v>693</v>
      </c>
      <c r="B1080" s="73"/>
      <c r="C1080" s="201">
        <v>52</v>
      </c>
      <c r="D1080" s="182">
        <v>6</v>
      </c>
      <c r="E1080" s="182">
        <v>6279.96</v>
      </c>
      <c r="F1080" s="182">
        <v>5455</v>
      </c>
      <c r="G1080" s="75"/>
      <c r="H1080" s="183">
        <v>20.398074025</v>
      </c>
      <c r="I1080" s="187">
        <v>117.5</v>
      </c>
      <c r="J1080" s="182">
        <v>17360063</v>
      </c>
      <c r="K1080" s="122"/>
      <c r="L1080" s="185" t="s">
        <v>1250</v>
      </c>
    </row>
    <row r="1081" spans="1:12" ht="12.75">
      <c r="A1081" s="73"/>
      <c r="B1081" s="73"/>
      <c r="C1081" s="201"/>
      <c r="D1081" s="182"/>
      <c r="E1081" s="182"/>
      <c r="F1081" s="182"/>
      <c r="G1081" s="75"/>
      <c r="H1081" s="183"/>
      <c r="I1081" s="187"/>
      <c r="J1081" s="182"/>
      <c r="K1081" s="122"/>
      <c r="L1081" s="185"/>
    </row>
    <row r="1082" spans="1:12" ht="12.75">
      <c r="A1082" s="73" t="s">
        <v>644</v>
      </c>
      <c r="B1082" s="73"/>
      <c r="C1082" s="201">
        <v>54</v>
      </c>
      <c r="D1082" s="182">
        <v>21</v>
      </c>
      <c r="E1082" s="182">
        <v>3038.99</v>
      </c>
      <c r="F1082" s="182">
        <v>3063482</v>
      </c>
      <c r="G1082" s="75"/>
      <c r="H1082" s="183">
        <v>4.0508712354</v>
      </c>
      <c r="I1082" s="184">
        <v>0.11</v>
      </c>
      <c r="J1082" s="182">
        <v>3682610214</v>
      </c>
      <c r="K1082" s="122"/>
      <c r="L1082" s="185" t="s">
        <v>1225</v>
      </c>
    </row>
    <row r="1083" spans="1:12" ht="12.75">
      <c r="A1083" s="73"/>
      <c r="B1083" s="73"/>
      <c r="C1083" s="201"/>
      <c r="D1083" s="182"/>
      <c r="E1083" s="182"/>
      <c r="F1083" s="182"/>
      <c r="G1083" s="75"/>
      <c r="H1083" s="183"/>
      <c r="I1083" s="187"/>
      <c r="J1083" s="182"/>
      <c r="K1083" s="122"/>
      <c r="L1083" s="185"/>
    </row>
    <row r="1084" spans="1:12" ht="24.75" customHeight="1">
      <c r="A1084" s="73" t="s">
        <v>321</v>
      </c>
      <c r="B1084" s="73"/>
      <c r="C1084" s="201" t="s">
        <v>101</v>
      </c>
      <c r="D1084" s="182">
        <v>165</v>
      </c>
      <c r="E1084" s="182">
        <v>490681.82</v>
      </c>
      <c r="F1084" s="182">
        <v>5741698</v>
      </c>
      <c r="G1084" s="75"/>
      <c r="H1084" s="183">
        <v>15.326355</v>
      </c>
      <c r="I1084" s="187">
        <v>7.25</v>
      </c>
      <c r="J1084" s="182">
        <v>211398000</v>
      </c>
      <c r="K1084" s="122"/>
      <c r="L1084" s="185" t="s">
        <v>1295</v>
      </c>
    </row>
    <row r="1085" spans="1:12" s="196" customFormat="1" ht="12.75">
      <c r="A1085" s="186"/>
      <c r="B1085" s="73"/>
      <c r="C1085" s="201"/>
      <c r="D1085" s="182"/>
      <c r="E1085" s="182"/>
      <c r="F1085" s="182"/>
      <c r="G1085" s="75"/>
      <c r="H1085" s="183"/>
      <c r="I1085" s="194"/>
      <c r="J1085" s="182"/>
      <c r="K1085" s="122"/>
      <c r="L1085" s="185"/>
    </row>
    <row r="1086" spans="1:12" ht="12.75">
      <c r="A1086" s="73" t="s">
        <v>593</v>
      </c>
      <c r="B1086" s="73"/>
      <c r="C1086" s="201">
        <v>58</v>
      </c>
      <c r="D1086" s="182">
        <v>13</v>
      </c>
      <c r="E1086" s="182">
        <v>17869.56</v>
      </c>
      <c r="F1086" s="182">
        <v>23193</v>
      </c>
      <c r="G1086" s="75"/>
      <c r="H1086" s="183">
        <v>20.748954075</v>
      </c>
      <c r="I1086" s="187">
        <v>72.5</v>
      </c>
      <c r="J1086" s="182">
        <v>28619247</v>
      </c>
      <c r="K1086" s="122"/>
      <c r="L1086" s="185" t="s">
        <v>1255</v>
      </c>
    </row>
    <row r="1087" spans="1:12" ht="12.75">
      <c r="A1087" s="73"/>
      <c r="B1087" s="73"/>
      <c r="C1087" s="201"/>
      <c r="D1087" s="182"/>
      <c r="E1087" s="182"/>
      <c r="F1087" s="182"/>
      <c r="G1087" s="75"/>
      <c r="H1087" s="183"/>
      <c r="I1087" s="187"/>
      <c r="J1087" s="182"/>
      <c r="K1087" s="122"/>
      <c r="L1087" s="185"/>
    </row>
    <row r="1088" spans="1:12" ht="12.75">
      <c r="A1088" s="73" t="s">
        <v>469</v>
      </c>
      <c r="B1088" s="73"/>
      <c r="C1088" s="201">
        <v>54</v>
      </c>
      <c r="D1088" s="182">
        <v>28</v>
      </c>
      <c r="E1088" s="182">
        <v>16788.22</v>
      </c>
      <c r="F1088" s="182">
        <v>331438</v>
      </c>
      <c r="G1088" s="75"/>
      <c r="H1088" s="183">
        <v>0.82470312</v>
      </c>
      <c r="I1088" s="187">
        <v>4.5</v>
      </c>
      <c r="J1088" s="182">
        <v>18326736</v>
      </c>
      <c r="K1088" s="122"/>
      <c r="L1088" s="185" t="s">
        <v>1221</v>
      </c>
    </row>
    <row r="1089" spans="1:12" ht="12.75">
      <c r="A1089" s="186"/>
      <c r="B1089" s="73"/>
      <c r="C1089" s="201"/>
      <c r="D1089" s="182"/>
      <c r="E1089" s="182"/>
      <c r="F1089" s="182"/>
      <c r="G1089" s="75"/>
      <c r="H1089" s="183"/>
      <c r="I1089" s="187"/>
      <c r="J1089" s="182"/>
      <c r="K1089" s="122"/>
      <c r="L1089" s="185"/>
    </row>
    <row r="1090" spans="1:12" ht="12.75">
      <c r="A1090" s="73" t="s">
        <v>855</v>
      </c>
      <c r="B1090" s="73"/>
      <c r="C1090" s="201">
        <v>4</v>
      </c>
      <c r="D1090" s="182">
        <v>45</v>
      </c>
      <c r="E1090" s="182">
        <v>32353.83</v>
      </c>
      <c r="F1090" s="182">
        <v>2011492</v>
      </c>
      <c r="G1090" s="75"/>
      <c r="H1090" s="183">
        <v>3.350401815</v>
      </c>
      <c r="I1090" s="187">
        <v>1.5</v>
      </c>
      <c r="J1090" s="182">
        <v>223360121</v>
      </c>
      <c r="K1090" s="122"/>
      <c r="L1090" s="185" t="s">
        <v>1212</v>
      </c>
    </row>
    <row r="1091" spans="1:12" ht="12.75">
      <c r="A1091" s="186"/>
      <c r="B1091" s="73"/>
      <c r="C1091" s="201"/>
      <c r="D1091" s="182"/>
      <c r="E1091" s="182"/>
      <c r="F1091" s="182"/>
      <c r="G1091" s="75"/>
      <c r="H1091" s="183"/>
      <c r="I1091" s="187"/>
      <c r="J1091" s="182"/>
      <c r="K1091" s="122"/>
      <c r="L1091" s="185"/>
    </row>
    <row r="1092" spans="1:12" ht="12.75">
      <c r="A1092" s="73" t="s">
        <v>1022</v>
      </c>
      <c r="B1092" s="73"/>
      <c r="C1092" s="201">
        <v>97</v>
      </c>
      <c r="D1092" s="182">
        <v>8</v>
      </c>
      <c r="E1092" s="182">
        <v>6953.21</v>
      </c>
      <c r="F1092" s="182">
        <v>5809</v>
      </c>
      <c r="G1092" s="75"/>
      <c r="H1092" s="183">
        <v>13.00011405</v>
      </c>
      <c r="I1092" s="187">
        <v>115</v>
      </c>
      <c r="J1092" s="182">
        <v>11304447</v>
      </c>
      <c r="K1092" s="122"/>
      <c r="L1092" s="185" t="s">
        <v>1274</v>
      </c>
    </row>
    <row r="1093" spans="1:12" ht="12.75">
      <c r="A1093" s="186"/>
      <c r="B1093" s="73"/>
      <c r="C1093" s="201"/>
      <c r="D1093" s="182"/>
      <c r="E1093" s="182"/>
      <c r="F1093" s="182"/>
      <c r="G1093" s="75"/>
      <c r="H1093" s="183"/>
      <c r="I1093" s="187"/>
      <c r="J1093" s="182"/>
      <c r="K1093" s="122"/>
      <c r="L1093" s="185"/>
    </row>
    <row r="1094" spans="1:12" ht="12.75">
      <c r="A1094" s="73" t="s">
        <v>818</v>
      </c>
      <c r="B1094" s="73"/>
      <c r="C1094" s="201">
        <v>58</v>
      </c>
      <c r="D1094" s="182">
        <v>117</v>
      </c>
      <c r="E1094" s="182">
        <v>123801.56</v>
      </c>
      <c r="F1094" s="182">
        <v>11868717</v>
      </c>
      <c r="G1094" s="75"/>
      <c r="H1094" s="183">
        <v>5.5675</v>
      </c>
      <c r="I1094" s="187">
        <v>0.85</v>
      </c>
      <c r="J1094" s="182">
        <v>655000000</v>
      </c>
      <c r="K1094" s="122"/>
      <c r="L1094" s="185" t="s">
        <v>1221</v>
      </c>
    </row>
    <row r="1095" spans="1:12" ht="12.75">
      <c r="A1095" s="73"/>
      <c r="B1095" s="73"/>
      <c r="C1095" s="201"/>
      <c r="D1095" s="182"/>
      <c r="E1095" s="182"/>
      <c r="F1095" s="182"/>
      <c r="G1095" s="75"/>
      <c r="H1095" s="183"/>
      <c r="I1095" s="187"/>
      <c r="J1095" s="182"/>
      <c r="K1095" s="122"/>
      <c r="L1095" s="185"/>
    </row>
    <row r="1096" spans="1:12" ht="12.75">
      <c r="A1096" s="73" t="s">
        <v>72</v>
      </c>
      <c r="B1096" s="73"/>
      <c r="C1096" s="201">
        <v>13</v>
      </c>
      <c r="D1096" s="182">
        <v>6</v>
      </c>
      <c r="E1096" s="182">
        <v>17687.75</v>
      </c>
      <c r="F1096" s="182">
        <v>62900</v>
      </c>
      <c r="G1096" s="75"/>
      <c r="H1096" s="183">
        <v>3.46480902</v>
      </c>
      <c r="I1096" s="187">
        <v>27</v>
      </c>
      <c r="J1096" s="182">
        <v>12832626</v>
      </c>
      <c r="K1096" s="122"/>
      <c r="L1096" s="185" t="s">
        <v>1246</v>
      </c>
    </row>
    <row r="1097" spans="1:12" ht="12.75">
      <c r="A1097" s="73"/>
      <c r="B1097" s="73"/>
      <c r="C1097" s="201"/>
      <c r="D1097" s="182"/>
      <c r="E1097" s="182"/>
      <c r="F1097" s="182"/>
      <c r="G1097" s="75"/>
      <c r="H1097" s="183"/>
      <c r="I1097" s="187"/>
      <c r="J1097" s="182"/>
      <c r="K1097" s="122"/>
      <c r="L1097" s="185"/>
    </row>
    <row r="1098" spans="1:12" ht="12.75">
      <c r="A1098" s="73" t="s">
        <v>928</v>
      </c>
      <c r="B1098" s="73"/>
      <c r="C1098" s="201">
        <v>87</v>
      </c>
      <c r="D1098" s="182" t="s">
        <v>70</v>
      </c>
      <c r="E1098" s="182" t="s">
        <v>70</v>
      </c>
      <c r="F1098" s="182" t="s">
        <v>70</v>
      </c>
      <c r="G1098" s="75"/>
      <c r="H1098" s="198" t="s">
        <v>70</v>
      </c>
      <c r="I1098" s="187" t="s">
        <v>70</v>
      </c>
      <c r="J1098" s="202">
        <v>5200000</v>
      </c>
      <c r="K1098" s="122"/>
      <c r="L1098" s="185" t="s">
        <v>1248</v>
      </c>
    </row>
    <row r="1099" spans="1:12" s="196" customFormat="1" ht="12.75">
      <c r="A1099" s="186" t="s">
        <v>929</v>
      </c>
      <c r="B1099" s="73"/>
      <c r="C1099" s="201"/>
      <c r="D1099" s="182"/>
      <c r="E1099" s="182"/>
      <c r="F1099" s="182"/>
      <c r="G1099" s="75"/>
      <c r="H1099" s="183"/>
      <c r="I1099" s="194"/>
      <c r="J1099" s="182"/>
      <c r="K1099" s="122"/>
      <c r="L1099" s="185"/>
    </row>
    <row r="1100" spans="1:12" ht="12.75">
      <c r="A1100" s="73" t="s">
        <v>322</v>
      </c>
      <c r="B1100" s="73"/>
      <c r="C1100" s="201">
        <v>53</v>
      </c>
      <c r="D1100" s="182">
        <v>3</v>
      </c>
      <c r="E1100" s="182">
        <v>6545</v>
      </c>
      <c r="F1100" s="182">
        <v>303000</v>
      </c>
      <c r="G1100" s="75"/>
      <c r="H1100" s="183">
        <v>0.2439819225</v>
      </c>
      <c r="I1100" s="187">
        <v>2.25</v>
      </c>
      <c r="J1100" s="182">
        <v>10843641</v>
      </c>
      <c r="K1100" s="122"/>
      <c r="L1100" s="185" t="s">
        <v>1250</v>
      </c>
    </row>
    <row r="1101" spans="1:12" s="196" customFormat="1" ht="12.75">
      <c r="A1101" s="186"/>
      <c r="B1101" s="73"/>
      <c r="C1101" s="201"/>
      <c r="D1101" s="182"/>
      <c r="E1101" s="182"/>
      <c r="F1101" s="182"/>
      <c r="G1101" s="75"/>
      <c r="H1101" s="183"/>
      <c r="I1101" s="194"/>
      <c r="J1101" s="182"/>
      <c r="K1101" s="122"/>
      <c r="L1101" s="185"/>
    </row>
    <row r="1102" spans="1:12" ht="12.75">
      <c r="A1102" s="73" t="s">
        <v>533</v>
      </c>
      <c r="B1102" s="73"/>
      <c r="C1102" s="201">
        <v>53</v>
      </c>
      <c r="D1102" s="182">
        <v>10</v>
      </c>
      <c r="E1102" s="182">
        <v>12409.53</v>
      </c>
      <c r="F1102" s="182">
        <v>16429</v>
      </c>
      <c r="G1102" s="75"/>
      <c r="H1102" s="183">
        <v>12.63802575</v>
      </c>
      <c r="I1102" s="187">
        <v>77.5</v>
      </c>
      <c r="J1102" s="182">
        <v>16307130</v>
      </c>
      <c r="K1102" s="122"/>
      <c r="L1102" s="185" t="s">
        <v>1395</v>
      </c>
    </row>
    <row r="1103" spans="1:12" s="196" customFormat="1" ht="12.75">
      <c r="A1103" s="186"/>
      <c r="B1103" s="73"/>
      <c r="C1103" s="201"/>
      <c r="D1103" s="182"/>
      <c r="E1103" s="182"/>
      <c r="F1103" s="182"/>
      <c r="G1103" s="75"/>
      <c r="H1103" s="183"/>
      <c r="I1103" s="194"/>
      <c r="J1103" s="182"/>
      <c r="K1103" s="122"/>
      <c r="L1103" s="185"/>
    </row>
    <row r="1104" spans="1:12" ht="24">
      <c r="A1104" s="73" t="s">
        <v>535</v>
      </c>
      <c r="B1104" s="73"/>
      <c r="C1104" s="201">
        <v>97</v>
      </c>
      <c r="D1104" s="182">
        <v>166</v>
      </c>
      <c r="E1104" s="182">
        <v>1176302.66</v>
      </c>
      <c r="F1104" s="182">
        <v>1972407</v>
      </c>
      <c r="G1104" s="75"/>
      <c r="H1104" s="183">
        <v>17.425204</v>
      </c>
      <c r="I1104" s="187">
        <v>42.5</v>
      </c>
      <c r="J1104" s="182">
        <v>41000480</v>
      </c>
      <c r="K1104" s="122"/>
      <c r="L1104" s="185" t="s">
        <v>1209</v>
      </c>
    </row>
    <row r="1105" spans="1:12" ht="12.75">
      <c r="A1105" s="73"/>
      <c r="B1105" s="73"/>
      <c r="C1105" s="201"/>
      <c r="D1105" s="182"/>
      <c r="E1105" s="182"/>
      <c r="F1105" s="182"/>
      <c r="G1105" s="75"/>
      <c r="H1105" s="183"/>
      <c r="I1105" s="194"/>
      <c r="J1105" s="182"/>
      <c r="K1105" s="122"/>
      <c r="L1105" s="185"/>
    </row>
    <row r="1106" spans="1:12" ht="24">
      <c r="A1106" s="73" t="s">
        <v>800</v>
      </c>
      <c r="B1106" s="73"/>
      <c r="C1106" s="201">
        <v>97</v>
      </c>
      <c r="D1106" s="182">
        <v>64</v>
      </c>
      <c r="E1106" s="182">
        <v>30799.56</v>
      </c>
      <c r="F1106" s="182">
        <v>518137</v>
      </c>
      <c r="G1106" s="75"/>
      <c r="H1106" s="183">
        <v>3.44585322</v>
      </c>
      <c r="I1106" s="187">
        <v>6</v>
      </c>
      <c r="J1106" s="182">
        <v>57430887</v>
      </c>
      <c r="K1106" s="122"/>
      <c r="L1106" s="185" t="s">
        <v>1396</v>
      </c>
    </row>
    <row r="1107" spans="1:12" ht="12.75">
      <c r="A1107" s="73"/>
      <c r="B1107" s="73"/>
      <c r="C1107" s="201"/>
      <c r="D1107" s="182"/>
      <c r="E1107" s="182"/>
      <c r="F1107" s="182"/>
      <c r="G1107" s="75"/>
      <c r="H1107" s="183"/>
      <c r="I1107" s="194"/>
      <c r="J1107" s="182"/>
      <c r="K1107" s="122"/>
      <c r="L1107" s="185"/>
    </row>
    <row r="1108" spans="1:12" ht="12.75">
      <c r="A1108" s="73" t="s">
        <v>769</v>
      </c>
      <c r="B1108" s="73"/>
      <c r="C1108" s="201">
        <v>54</v>
      </c>
      <c r="D1108" s="182">
        <v>7</v>
      </c>
      <c r="E1108" s="182">
        <v>4340.5</v>
      </c>
      <c r="F1108" s="182">
        <v>74200</v>
      </c>
      <c r="G1108" s="75"/>
      <c r="H1108" s="183">
        <v>1.9392257375</v>
      </c>
      <c r="I1108" s="187">
        <v>5.75</v>
      </c>
      <c r="J1108" s="182">
        <v>33725665</v>
      </c>
      <c r="K1108" s="122"/>
      <c r="L1108" s="185" t="s">
        <v>1221</v>
      </c>
    </row>
    <row r="1109" spans="1:12" ht="12.75">
      <c r="A1109" s="186"/>
      <c r="B1109" s="73"/>
      <c r="C1109" s="201"/>
      <c r="D1109" s="182"/>
      <c r="E1109" s="182"/>
      <c r="F1109" s="182"/>
      <c r="G1109" s="75"/>
      <c r="H1109" s="183"/>
      <c r="I1109" s="194"/>
      <c r="J1109" s="182"/>
      <c r="K1109" s="122"/>
      <c r="L1109" s="185"/>
    </row>
    <row r="1110" spans="1:12" ht="12.75">
      <c r="A1110" s="73" t="s">
        <v>575</v>
      </c>
      <c r="B1110" s="73"/>
      <c r="C1110" s="201">
        <v>58</v>
      </c>
      <c r="D1110" s="182">
        <v>149</v>
      </c>
      <c r="E1110" s="182">
        <v>415902.94</v>
      </c>
      <c r="F1110" s="182">
        <v>3212371</v>
      </c>
      <c r="G1110" s="75"/>
      <c r="H1110" s="183">
        <v>4.135057885</v>
      </c>
      <c r="I1110" s="187">
        <v>11.75</v>
      </c>
      <c r="J1110" s="182">
        <v>35191982</v>
      </c>
      <c r="K1110" s="122"/>
      <c r="L1110" s="185" t="s">
        <v>1212</v>
      </c>
    </row>
    <row r="1111" spans="1:12" ht="12.75">
      <c r="A1111" s="186" t="s">
        <v>576</v>
      </c>
      <c r="B1111" s="73"/>
      <c r="C1111" s="201"/>
      <c r="D1111" s="182"/>
      <c r="E1111" s="182"/>
      <c r="F1111" s="182"/>
      <c r="G1111" s="75"/>
      <c r="H1111" s="183"/>
      <c r="I1111" s="187"/>
      <c r="J1111" s="182"/>
      <c r="K1111" s="122"/>
      <c r="L1111" s="185"/>
    </row>
    <row r="1112" spans="1:12" s="140" customFormat="1" ht="24.75" customHeight="1">
      <c r="A1112" s="216" t="s">
        <v>966</v>
      </c>
      <c r="B1112" s="216"/>
      <c r="C1112" s="201">
        <v>67</v>
      </c>
      <c r="D1112" s="202">
        <v>423</v>
      </c>
      <c r="E1112" s="202">
        <v>974223.01</v>
      </c>
      <c r="F1112" s="202">
        <v>2587834</v>
      </c>
      <c r="G1112" s="203"/>
      <c r="H1112" s="183">
        <v>32.6883990825</v>
      </c>
      <c r="I1112" s="204">
        <v>32.25</v>
      </c>
      <c r="J1112" s="182">
        <v>101359377</v>
      </c>
      <c r="K1112" s="17"/>
      <c r="L1112" s="185" t="s">
        <v>1295</v>
      </c>
    </row>
    <row r="1113" spans="1:12" s="140" customFormat="1" ht="12" customHeight="1">
      <c r="A1113" s="232" t="s">
        <v>503</v>
      </c>
      <c r="B1113" s="216"/>
      <c r="C1113" s="201"/>
      <c r="D1113" s="202"/>
      <c r="E1113" s="202"/>
      <c r="F1113" s="202"/>
      <c r="G1113" s="239"/>
      <c r="H1113" s="240"/>
      <c r="I1113" s="226"/>
      <c r="J1113" s="202"/>
      <c r="K1113" s="205"/>
      <c r="L1113" s="206"/>
    </row>
    <row r="1114" spans="1:12" s="140" customFormat="1" ht="12" customHeight="1">
      <c r="A1114" s="232" t="s">
        <v>967</v>
      </c>
      <c r="B1114" s="216"/>
      <c r="C1114" s="201"/>
      <c r="D1114" s="202"/>
      <c r="E1114" s="202"/>
      <c r="F1114" s="202"/>
      <c r="G1114" s="239"/>
      <c r="H1114" s="240"/>
      <c r="I1114" s="226"/>
      <c r="J1114" s="202"/>
      <c r="K1114" s="205"/>
      <c r="L1114" s="206"/>
    </row>
    <row r="1115" spans="1:12" ht="12.75">
      <c r="A1115" s="73" t="s">
        <v>743</v>
      </c>
      <c r="B1115" s="73"/>
      <c r="C1115" s="201">
        <v>97</v>
      </c>
      <c r="D1115" s="182">
        <v>138</v>
      </c>
      <c r="E1115" s="182">
        <v>2753460.46</v>
      </c>
      <c r="F1115" s="182">
        <v>6541954</v>
      </c>
      <c r="G1115" s="75"/>
      <c r="H1115" s="183">
        <v>21.88495008</v>
      </c>
      <c r="I1115" s="187">
        <v>32</v>
      </c>
      <c r="J1115" s="182">
        <v>68390469</v>
      </c>
      <c r="K1115" s="122"/>
      <c r="L1115" s="185" t="s">
        <v>1392</v>
      </c>
    </row>
    <row r="1116" spans="1:12" ht="12.75">
      <c r="A1116" s="73"/>
      <c r="B1116" s="73"/>
      <c r="C1116" s="201"/>
      <c r="D1116" s="182"/>
      <c r="E1116" s="182"/>
      <c r="F1116" s="182"/>
      <c r="G1116" s="75"/>
      <c r="H1116" s="183"/>
      <c r="I1116" s="194"/>
      <c r="J1116" s="182"/>
      <c r="K1116" s="122"/>
      <c r="L1116" s="185"/>
    </row>
    <row r="1117" spans="1:12" ht="12.75">
      <c r="A1117" s="73" t="s">
        <v>493</v>
      </c>
      <c r="B1117" s="73"/>
      <c r="C1117" s="201">
        <v>31</v>
      </c>
      <c r="D1117" s="182">
        <v>600</v>
      </c>
      <c r="E1117" s="182">
        <v>17130163.61</v>
      </c>
      <c r="F1117" s="182">
        <v>689851</v>
      </c>
      <c r="G1117" s="75"/>
      <c r="H1117" s="183">
        <v>285.751045875</v>
      </c>
      <c r="I1117" s="187">
        <v>2287.5</v>
      </c>
      <c r="J1117" s="182">
        <v>12491849</v>
      </c>
      <c r="K1117" s="122"/>
      <c r="L1117" s="185" t="s">
        <v>1397</v>
      </c>
    </row>
    <row r="1118" spans="1:12" ht="12.75" customHeight="1">
      <c r="A1118" s="186"/>
      <c r="B1118" s="73"/>
      <c r="C1118" s="201"/>
      <c r="D1118" s="182"/>
      <c r="E1118" s="182"/>
      <c r="F1118" s="182"/>
      <c r="G1118" s="75"/>
      <c r="H1118" s="183"/>
      <c r="I1118" s="187"/>
      <c r="J1118" s="182"/>
      <c r="K1118" s="122"/>
      <c r="L1118" s="185"/>
    </row>
    <row r="1119" spans="1:12" ht="12.75">
      <c r="A1119" s="73" t="s">
        <v>865</v>
      </c>
      <c r="B1119" s="73"/>
      <c r="C1119" s="201">
        <v>59</v>
      </c>
      <c r="D1119" s="182">
        <v>4</v>
      </c>
      <c r="E1119" s="182">
        <v>3356</v>
      </c>
      <c r="F1119" s="182">
        <v>19400</v>
      </c>
      <c r="G1119" s="75"/>
      <c r="H1119" s="183">
        <v>1.61528778</v>
      </c>
      <c r="I1119" s="187">
        <v>18</v>
      </c>
      <c r="J1119" s="182">
        <v>8973821</v>
      </c>
      <c r="K1119" s="122"/>
      <c r="L1119" s="185" t="s">
        <v>1250</v>
      </c>
    </row>
    <row r="1120" spans="1:12" ht="12.75" customHeight="1">
      <c r="A1120" s="186"/>
      <c r="B1120" s="73"/>
      <c r="C1120" s="201"/>
      <c r="D1120" s="182"/>
      <c r="E1120" s="182"/>
      <c r="F1120" s="182"/>
      <c r="G1120" s="75"/>
      <c r="H1120" s="183"/>
      <c r="I1120" s="187"/>
      <c r="J1120" s="182"/>
      <c r="K1120" s="122"/>
      <c r="L1120" s="185"/>
    </row>
    <row r="1121" spans="1:12" ht="12.75">
      <c r="A1121" s="73" t="s">
        <v>672</v>
      </c>
      <c r="B1121" s="73"/>
      <c r="C1121" s="201">
        <v>48</v>
      </c>
      <c r="D1121" s="182">
        <v>35</v>
      </c>
      <c r="E1121" s="182">
        <v>269407.05</v>
      </c>
      <c r="F1121" s="182">
        <v>55024</v>
      </c>
      <c r="G1121" s="75"/>
      <c r="H1121" s="183">
        <v>152.534385</v>
      </c>
      <c r="I1121" s="187">
        <v>481.5</v>
      </c>
      <c r="J1121" s="182">
        <v>31679000</v>
      </c>
      <c r="K1121" s="122"/>
      <c r="L1121" s="185" t="s">
        <v>1228</v>
      </c>
    </row>
    <row r="1122" spans="1:12" ht="12.75">
      <c r="A1122" s="73"/>
      <c r="B1122" s="73"/>
      <c r="C1122" s="201"/>
      <c r="D1122" s="182"/>
      <c r="E1122" s="182"/>
      <c r="F1122" s="182"/>
      <c r="G1122" s="75"/>
      <c r="H1122" s="183"/>
      <c r="I1122" s="213"/>
      <c r="J1122" s="182"/>
      <c r="K1122" s="122"/>
      <c r="L1122" s="185"/>
    </row>
    <row r="1123" spans="1:12" ht="12.75">
      <c r="A1123" s="73" t="s">
        <v>881</v>
      </c>
      <c r="B1123" s="73"/>
      <c r="C1123" s="201">
        <v>58</v>
      </c>
      <c r="D1123" s="182">
        <v>47</v>
      </c>
      <c r="E1123" s="182">
        <v>297177.5</v>
      </c>
      <c r="F1123" s="182">
        <v>103719</v>
      </c>
      <c r="G1123" s="75"/>
      <c r="H1123" s="183">
        <v>95.59827864</v>
      </c>
      <c r="I1123" s="187">
        <v>279</v>
      </c>
      <c r="J1123" s="182">
        <v>34264616</v>
      </c>
      <c r="K1123" s="122"/>
      <c r="L1123" s="185" t="s">
        <v>1398</v>
      </c>
    </row>
    <row r="1124" spans="1:12" ht="12.75">
      <c r="A1124" s="73"/>
      <c r="B1124" s="73"/>
      <c r="C1124" s="201"/>
      <c r="D1124" s="182"/>
      <c r="E1124" s="182"/>
      <c r="F1124" s="182"/>
      <c r="G1124" s="75"/>
      <c r="H1124" s="183"/>
      <c r="I1124" s="213"/>
      <c r="J1124" s="182"/>
      <c r="K1124" s="122"/>
      <c r="L1124" s="185"/>
    </row>
    <row r="1125" spans="1:12" ht="12.75">
      <c r="A1125" s="73" t="s">
        <v>323</v>
      </c>
      <c r="B1125" s="73"/>
      <c r="C1125" s="201" t="s">
        <v>120</v>
      </c>
      <c r="D1125" s="182">
        <v>15</v>
      </c>
      <c r="E1125" s="182">
        <v>61537.14</v>
      </c>
      <c r="F1125" s="182">
        <v>36814</v>
      </c>
      <c r="G1125" s="75"/>
      <c r="H1125" s="183">
        <v>8.405168085</v>
      </c>
      <c r="I1125" s="187">
        <v>166.5</v>
      </c>
      <c r="J1125" s="182">
        <v>5048149</v>
      </c>
      <c r="K1125" s="122"/>
      <c r="L1125" s="185" t="s">
        <v>1250</v>
      </c>
    </row>
    <row r="1126" spans="1:12" ht="12.75">
      <c r="A1126" s="73"/>
      <c r="B1126" s="73"/>
      <c r="C1126" s="201"/>
      <c r="D1126" s="182"/>
      <c r="E1126" s="182"/>
      <c r="F1126" s="182"/>
      <c r="G1126" s="75"/>
      <c r="H1126" s="183"/>
      <c r="I1126" s="194"/>
      <c r="J1126" s="182"/>
      <c r="K1126" s="122"/>
      <c r="L1126" s="185"/>
    </row>
    <row r="1127" spans="1:12" ht="12.75">
      <c r="A1127" s="73" t="s">
        <v>324</v>
      </c>
      <c r="B1127" s="73"/>
      <c r="C1127" s="201" t="s">
        <v>139</v>
      </c>
      <c r="D1127" s="182">
        <v>14</v>
      </c>
      <c r="E1127" s="182">
        <v>71999.09</v>
      </c>
      <c r="F1127" s="182">
        <v>26936</v>
      </c>
      <c r="G1127" s="75"/>
      <c r="H1127" s="183">
        <v>9.62004025</v>
      </c>
      <c r="I1127" s="187">
        <v>272.5</v>
      </c>
      <c r="J1127" s="182">
        <v>3530290</v>
      </c>
      <c r="K1127" s="122"/>
      <c r="L1127" s="185" t="s">
        <v>1249</v>
      </c>
    </row>
    <row r="1128" spans="1:12" ht="12.75">
      <c r="A1128" s="73"/>
      <c r="B1128" s="73"/>
      <c r="C1128" s="201"/>
      <c r="D1128" s="182"/>
      <c r="E1128" s="182"/>
      <c r="F1128" s="182"/>
      <c r="G1128" s="75"/>
      <c r="H1128" s="183"/>
      <c r="I1128" s="187"/>
      <c r="J1128" s="182"/>
      <c r="K1128" s="122"/>
      <c r="L1128" s="185"/>
    </row>
    <row r="1129" spans="1:12" ht="12.75">
      <c r="A1129" s="73" t="s">
        <v>658</v>
      </c>
      <c r="B1129" s="73"/>
      <c r="C1129" s="201">
        <v>54</v>
      </c>
      <c r="D1129" s="182">
        <v>28</v>
      </c>
      <c r="E1129" s="182">
        <v>53418.14</v>
      </c>
      <c r="F1129" s="182">
        <v>172514</v>
      </c>
      <c r="G1129" s="75"/>
      <c r="H1129" s="183">
        <v>34.07077377</v>
      </c>
      <c r="I1129" s="187">
        <v>27</v>
      </c>
      <c r="J1129" s="182">
        <v>126188051</v>
      </c>
      <c r="K1129" s="122"/>
      <c r="L1129" s="185" t="s">
        <v>1221</v>
      </c>
    </row>
    <row r="1130" spans="1:12" ht="12.75">
      <c r="A1130" s="73"/>
      <c r="B1130" s="73"/>
      <c r="C1130" s="201"/>
      <c r="D1130" s="182"/>
      <c r="E1130" s="182"/>
      <c r="F1130" s="182"/>
      <c r="G1130" s="75"/>
      <c r="H1130" s="183"/>
      <c r="I1130" s="194"/>
      <c r="J1130" s="182"/>
      <c r="K1130" s="122"/>
      <c r="L1130" s="185"/>
    </row>
    <row r="1131" spans="1:12" ht="12.75">
      <c r="A1131" s="73" t="s">
        <v>325</v>
      </c>
      <c r="B1131" s="73"/>
      <c r="C1131" s="201">
        <v>53</v>
      </c>
      <c r="D1131" s="182">
        <v>98</v>
      </c>
      <c r="E1131" s="182">
        <v>653290.47</v>
      </c>
      <c r="F1131" s="182">
        <v>406121</v>
      </c>
      <c r="G1131" s="75"/>
      <c r="H1131" s="183">
        <v>27.036637875</v>
      </c>
      <c r="I1131" s="187">
        <v>162.5</v>
      </c>
      <c r="J1131" s="182">
        <v>16637931</v>
      </c>
      <c r="K1131" s="122"/>
      <c r="L1131" s="185" t="s">
        <v>1304</v>
      </c>
    </row>
    <row r="1132" spans="1:12" ht="12.75">
      <c r="A1132" s="73"/>
      <c r="B1132" s="73"/>
      <c r="C1132" s="201"/>
      <c r="D1132" s="182"/>
      <c r="E1132" s="182"/>
      <c r="F1132" s="182"/>
      <c r="G1132" s="75"/>
      <c r="H1132" s="183"/>
      <c r="I1132" s="187"/>
      <c r="J1132" s="182"/>
      <c r="K1132" s="122"/>
      <c r="L1132" s="185"/>
    </row>
    <row r="1133" spans="1:12" ht="12.75">
      <c r="A1133" s="188" t="s">
        <v>499</v>
      </c>
      <c r="B1133" s="188"/>
      <c r="C1133" s="201">
        <v>87</v>
      </c>
      <c r="D1133" s="182">
        <v>15</v>
      </c>
      <c r="E1133" s="182">
        <v>21529.04</v>
      </c>
      <c r="F1133" s="182">
        <v>403284</v>
      </c>
      <c r="G1133" s="75"/>
      <c r="H1133" s="189">
        <v>0.8449526475</v>
      </c>
      <c r="I1133" s="212">
        <v>5.75</v>
      </c>
      <c r="J1133" s="182">
        <v>13336133</v>
      </c>
      <c r="K1133" s="122"/>
      <c r="L1133" s="185" t="s">
        <v>1346</v>
      </c>
    </row>
    <row r="1134" spans="1:12" ht="15">
      <c r="A1134" s="186" t="s">
        <v>147</v>
      </c>
      <c r="B1134" s="188"/>
      <c r="C1134" s="201">
        <v>87</v>
      </c>
      <c r="D1134" s="182" t="s">
        <v>70</v>
      </c>
      <c r="E1134" s="182" t="s">
        <v>70</v>
      </c>
      <c r="F1134" s="182" t="s">
        <v>70</v>
      </c>
      <c r="G1134" s="192"/>
      <c r="H1134" s="182" t="s">
        <v>70</v>
      </c>
      <c r="I1134" s="212">
        <v>1.25</v>
      </c>
      <c r="J1134" s="182">
        <v>6250000</v>
      </c>
      <c r="K1134" s="122"/>
      <c r="L1134" s="185" t="s">
        <v>1248</v>
      </c>
    </row>
    <row r="1135" spans="1:12" s="196" customFormat="1" ht="12.75">
      <c r="A1135" s="73"/>
      <c r="B1135" s="73"/>
      <c r="C1135" s="201"/>
      <c r="D1135" s="182"/>
      <c r="E1135" s="182"/>
      <c r="F1135" s="182"/>
      <c r="G1135" s="75"/>
      <c r="H1135" s="183"/>
      <c r="I1135" s="187"/>
      <c r="J1135" s="182"/>
      <c r="K1135" s="122"/>
      <c r="L1135" s="185"/>
    </row>
    <row r="1136" spans="1:12" ht="12.75">
      <c r="A1136" s="73" t="s">
        <v>922</v>
      </c>
      <c r="B1136" s="73"/>
      <c r="C1136" s="201">
        <v>87</v>
      </c>
      <c r="D1136" s="182">
        <v>66</v>
      </c>
      <c r="E1136" s="182">
        <v>3866010.32</v>
      </c>
      <c r="F1136" s="182">
        <v>11885322</v>
      </c>
      <c r="G1136" s="75"/>
      <c r="H1136" s="183">
        <v>24.02677664</v>
      </c>
      <c r="I1136" s="187">
        <v>32</v>
      </c>
      <c r="J1136" s="182">
        <v>75083677</v>
      </c>
      <c r="K1136" s="122"/>
      <c r="L1136" s="185" t="s">
        <v>1399</v>
      </c>
    </row>
    <row r="1137" spans="1:12" ht="12.75">
      <c r="A1137" s="73"/>
      <c r="B1137" s="73"/>
      <c r="C1137" s="201"/>
      <c r="D1137" s="182"/>
      <c r="E1137" s="182"/>
      <c r="F1137" s="182"/>
      <c r="G1137" s="75"/>
      <c r="H1137" s="183"/>
      <c r="I1137" s="187"/>
      <c r="J1137" s="182"/>
      <c r="K1137" s="122"/>
      <c r="L1137" s="185"/>
    </row>
    <row r="1138" spans="1:12" ht="12.75">
      <c r="A1138" s="73" t="s">
        <v>1047</v>
      </c>
      <c r="B1138" s="73"/>
      <c r="C1138" s="201">
        <v>26</v>
      </c>
      <c r="D1138" s="182">
        <v>41</v>
      </c>
      <c r="E1138" s="182">
        <v>85470.42</v>
      </c>
      <c r="F1138" s="182">
        <v>1427120</v>
      </c>
      <c r="G1138" s="75"/>
      <c r="H1138" s="183">
        <v>3.6821446875</v>
      </c>
      <c r="I1138" s="187">
        <v>6.25</v>
      </c>
      <c r="J1138" s="182">
        <v>58914315</v>
      </c>
      <c r="K1138" s="122"/>
      <c r="L1138" s="185" t="s">
        <v>1249</v>
      </c>
    </row>
    <row r="1139" spans="1:12" ht="12.75">
      <c r="A1139" s="73"/>
      <c r="B1139" s="73"/>
      <c r="C1139" s="201"/>
      <c r="D1139" s="182"/>
      <c r="E1139" s="182"/>
      <c r="F1139" s="182"/>
      <c r="G1139" s="75"/>
      <c r="H1139" s="183"/>
      <c r="I1139" s="187"/>
      <c r="J1139" s="182"/>
      <c r="K1139" s="122"/>
      <c r="L1139" s="185"/>
    </row>
    <row r="1140" spans="1:12" ht="12.75">
      <c r="A1140" s="73" t="s">
        <v>327</v>
      </c>
      <c r="B1140" s="73"/>
      <c r="C1140" s="201" t="s">
        <v>120</v>
      </c>
      <c r="D1140" s="182" t="s">
        <v>70</v>
      </c>
      <c r="E1140" s="182" t="s">
        <v>70</v>
      </c>
      <c r="F1140" s="182" t="s">
        <v>70</v>
      </c>
      <c r="G1140" s="75"/>
      <c r="H1140" s="183">
        <v>2.965625</v>
      </c>
      <c r="I1140" s="187">
        <v>32.5</v>
      </c>
      <c r="J1140" s="182">
        <v>9125000</v>
      </c>
      <c r="K1140" s="122"/>
      <c r="L1140" s="185" t="s">
        <v>1250</v>
      </c>
    </row>
    <row r="1141" spans="1:12" ht="12.75">
      <c r="A1141" s="73"/>
      <c r="B1141" s="73"/>
      <c r="C1141" s="201"/>
      <c r="D1141" s="182"/>
      <c r="E1141" s="182"/>
      <c r="F1141" s="182"/>
      <c r="G1141" s="75"/>
      <c r="H1141" s="183"/>
      <c r="I1141" s="187"/>
      <c r="J1141" s="182"/>
      <c r="K1141" s="122"/>
      <c r="L1141" s="185"/>
    </row>
    <row r="1142" spans="1:12" ht="24">
      <c r="A1142" s="188" t="s">
        <v>507</v>
      </c>
      <c r="B1142" s="188"/>
      <c r="C1142" s="201" t="s">
        <v>106</v>
      </c>
      <c r="D1142" s="182">
        <v>145</v>
      </c>
      <c r="E1142" s="182">
        <v>440082.87</v>
      </c>
      <c r="F1142" s="182">
        <v>975416</v>
      </c>
      <c r="G1142" s="75"/>
      <c r="H1142" s="183">
        <v>13.02638792</v>
      </c>
      <c r="I1142" s="187">
        <v>45.5</v>
      </c>
      <c r="J1142" s="182">
        <v>28629424</v>
      </c>
      <c r="K1142" s="122"/>
      <c r="L1142" s="185" t="s">
        <v>4</v>
      </c>
    </row>
    <row r="1143" spans="1:12" ht="12.75">
      <c r="A1143" s="186" t="s">
        <v>513</v>
      </c>
      <c r="B1143" s="73"/>
      <c r="C1143" s="201"/>
      <c r="D1143" s="182"/>
      <c r="E1143" s="182"/>
      <c r="F1143" s="182"/>
      <c r="G1143" s="75"/>
      <c r="H1143" s="183"/>
      <c r="I1143" s="187"/>
      <c r="J1143" s="182"/>
      <c r="K1143" s="122"/>
      <c r="L1143" s="185"/>
    </row>
    <row r="1144" spans="1:12" ht="24">
      <c r="A1144" s="73" t="s">
        <v>501</v>
      </c>
      <c r="B1144" s="73"/>
      <c r="C1144" s="201">
        <v>47</v>
      </c>
      <c r="D1144" s="182">
        <v>86</v>
      </c>
      <c r="E1144" s="182">
        <v>239890.21</v>
      </c>
      <c r="F1144" s="182">
        <v>359256</v>
      </c>
      <c r="G1144" s="75"/>
      <c r="H1144" s="183">
        <v>12.53494202</v>
      </c>
      <c r="I1144" s="187">
        <v>58</v>
      </c>
      <c r="J1144" s="182">
        <v>21611969</v>
      </c>
      <c r="K1144" s="122"/>
      <c r="L1144" s="185" t="s">
        <v>28</v>
      </c>
    </row>
    <row r="1145" spans="1:12" ht="12.75">
      <c r="A1145" s="73"/>
      <c r="B1145" s="73"/>
      <c r="C1145" s="201"/>
      <c r="D1145" s="182"/>
      <c r="E1145" s="182"/>
      <c r="F1145" s="182"/>
      <c r="G1145" s="75"/>
      <c r="H1145" s="183"/>
      <c r="I1145" s="213"/>
      <c r="J1145" s="182"/>
      <c r="K1145" s="122"/>
      <c r="L1145" s="185"/>
    </row>
    <row r="1146" spans="1:12" ht="12.75">
      <c r="A1146" s="73" t="s">
        <v>982</v>
      </c>
      <c r="B1146" s="73"/>
      <c r="C1146" s="201">
        <v>58</v>
      </c>
      <c r="D1146" s="182">
        <v>19</v>
      </c>
      <c r="E1146" s="182">
        <v>825703.13</v>
      </c>
      <c r="F1146" s="182">
        <v>19212807</v>
      </c>
      <c r="G1146" s="75"/>
      <c r="H1146" s="183">
        <v>3.6</v>
      </c>
      <c r="I1146" s="187">
        <v>5</v>
      </c>
      <c r="J1146" s="182">
        <v>72000000</v>
      </c>
      <c r="K1146" s="122"/>
      <c r="L1146" s="185" t="s">
        <v>1214</v>
      </c>
    </row>
    <row r="1147" spans="1:12" ht="12.75">
      <c r="A1147" s="73"/>
      <c r="B1147" s="73"/>
      <c r="C1147" s="201"/>
      <c r="D1147" s="182"/>
      <c r="E1147" s="182"/>
      <c r="F1147" s="182"/>
      <c r="G1147" s="75"/>
      <c r="H1147" s="183"/>
      <c r="I1147" s="187"/>
      <c r="J1147" s="182"/>
      <c r="K1147" s="122"/>
      <c r="L1147" s="185"/>
    </row>
    <row r="1148" spans="1:12" ht="24">
      <c r="A1148" s="73" t="s">
        <v>328</v>
      </c>
      <c r="B1148" s="73"/>
      <c r="C1148" s="201" t="s">
        <v>101</v>
      </c>
      <c r="D1148" s="182">
        <v>162</v>
      </c>
      <c r="E1148" s="182">
        <v>174946.52</v>
      </c>
      <c r="F1148" s="182">
        <v>4145841</v>
      </c>
      <c r="G1148" s="75"/>
      <c r="H1148" s="183">
        <v>1.0082192</v>
      </c>
      <c r="I1148" s="187">
        <v>2</v>
      </c>
      <c r="J1148" s="182">
        <v>50410960</v>
      </c>
      <c r="K1148" s="122"/>
      <c r="L1148" s="185" t="s">
        <v>1264</v>
      </c>
    </row>
    <row r="1149" spans="1:12" ht="12.75">
      <c r="A1149" s="73"/>
      <c r="B1149" s="73"/>
      <c r="C1149" s="201"/>
      <c r="D1149" s="182"/>
      <c r="E1149" s="182"/>
      <c r="F1149" s="182"/>
      <c r="G1149" s="75"/>
      <c r="H1149" s="183"/>
      <c r="I1149" s="187"/>
      <c r="J1149" s="182"/>
      <c r="K1149" s="122"/>
      <c r="L1149" s="185"/>
    </row>
    <row r="1150" spans="1:12" ht="12.75">
      <c r="A1150" s="73" t="s">
        <v>329</v>
      </c>
      <c r="B1150" s="73"/>
      <c r="C1150" s="201" t="s">
        <v>103</v>
      </c>
      <c r="D1150" s="182">
        <v>3</v>
      </c>
      <c r="E1150" s="182">
        <v>1969.5</v>
      </c>
      <c r="F1150" s="182">
        <v>7800</v>
      </c>
      <c r="G1150" s="75"/>
      <c r="H1150" s="183">
        <v>5.3954</v>
      </c>
      <c r="I1150" s="187">
        <v>26.5</v>
      </c>
      <c r="J1150" s="182">
        <v>20360000</v>
      </c>
      <c r="K1150" s="122"/>
      <c r="L1150" s="185" t="s">
        <v>1259</v>
      </c>
    </row>
    <row r="1151" spans="1:12" ht="12.75">
      <c r="A1151" s="73"/>
      <c r="B1151" s="73"/>
      <c r="C1151" s="201"/>
      <c r="D1151" s="182"/>
      <c r="E1151" s="182"/>
      <c r="F1151" s="182"/>
      <c r="G1151" s="75"/>
      <c r="H1151" s="183"/>
      <c r="I1151" s="187"/>
      <c r="J1151" s="182"/>
      <c r="K1151" s="122"/>
      <c r="L1151" s="185"/>
    </row>
    <row r="1152" spans="1:12" ht="24">
      <c r="A1152" s="73" t="s">
        <v>548</v>
      </c>
      <c r="B1152" s="73"/>
      <c r="C1152" s="201">
        <v>93</v>
      </c>
      <c r="D1152" s="182">
        <v>22</v>
      </c>
      <c r="E1152" s="182">
        <v>20814.97</v>
      </c>
      <c r="F1152" s="182">
        <v>148570</v>
      </c>
      <c r="G1152" s="75"/>
      <c r="H1152" s="183">
        <v>2.535569595</v>
      </c>
      <c r="I1152" s="187">
        <v>13.5</v>
      </c>
      <c r="J1152" s="182">
        <v>18781997</v>
      </c>
      <c r="K1152" s="122"/>
      <c r="L1152" s="185" t="s">
        <v>5</v>
      </c>
    </row>
    <row r="1153" spans="1:12" ht="12.75">
      <c r="A1153" s="73"/>
      <c r="B1153" s="73"/>
      <c r="C1153" s="201"/>
      <c r="D1153" s="182"/>
      <c r="E1153" s="182"/>
      <c r="F1153" s="182"/>
      <c r="G1153" s="75"/>
      <c r="H1153" s="183"/>
      <c r="I1153" s="187"/>
      <c r="J1153" s="182"/>
      <c r="K1153" s="122"/>
      <c r="L1153" s="185"/>
    </row>
    <row r="1154" spans="1:12" ht="12.75">
      <c r="A1154" s="73" t="s">
        <v>601</v>
      </c>
      <c r="B1154" s="73"/>
      <c r="C1154" s="201">
        <v>85</v>
      </c>
      <c r="D1154" s="182">
        <v>50</v>
      </c>
      <c r="E1154" s="182">
        <v>56378.52</v>
      </c>
      <c r="F1154" s="182">
        <v>3423084</v>
      </c>
      <c r="G1154" s="75"/>
      <c r="H1154" s="183">
        <v>1.95</v>
      </c>
      <c r="I1154" s="187">
        <v>1.5</v>
      </c>
      <c r="J1154" s="182">
        <v>130000000</v>
      </c>
      <c r="K1154" s="122"/>
      <c r="L1154" s="185" t="s">
        <v>1348</v>
      </c>
    </row>
    <row r="1155" spans="1:12" ht="12.75">
      <c r="A1155" s="73"/>
      <c r="B1155" s="73"/>
      <c r="C1155" s="201"/>
      <c r="D1155" s="182"/>
      <c r="E1155" s="182"/>
      <c r="F1155" s="182"/>
      <c r="G1155" s="75"/>
      <c r="H1155" s="183"/>
      <c r="I1155" s="213"/>
      <c r="J1155" s="182"/>
      <c r="K1155" s="122"/>
      <c r="L1155" s="185"/>
    </row>
    <row r="1156" spans="1:12" ht="12.75">
      <c r="A1156" s="73" t="s">
        <v>330</v>
      </c>
      <c r="B1156" s="73"/>
      <c r="C1156" s="201" t="s">
        <v>331</v>
      </c>
      <c r="D1156" s="182">
        <v>15</v>
      </c>
      <c r="E1156" s="182">
        <v>10076.21</v>
      </c>
      <c r="F1156" s="182">
        <v>388848</v>
      </c>
      <c r="G1156" s="75"/>
      <c r="H1156" s="183">
        <v>14.1767296275</v>
      </c>
      <c r="I1156" s="187">
        <v>2.75</v>
      </c>
      <c r="J1156" s="182">
        <v>515517441</v>
      </c>
      <c r="K1156" s="122"/>
      <c r="L1156" s="185" t="s">
        <v>6</v>
      </c>
    </row>
    <row r="1157" spans="1:12" ht="12.75">
      <c r="A1157" s="188"/>
      <c r="B1157" s="188"/>
      <c r="C1157" s="201"/>
      <c r="D1157" s="182"/>
      <c r="E1157" s="182"/>
      <c r="F1157" s="182"/>
      <c r="G1157" s="75"/>
      <c r="H1157" s="183"/>
      <c r="I1157" s="187"/>
      <c r="J1157" s="182"/>
      <c r="K1157" s="122"/>
      <c r="L1157" s="185"/>
    </row>
    <row r="1158" spans="1:12" s="140" customFormat="1" ht="15">
      <c r="A1158" s="200" t="s">
        <v>583</v>
      </c>
      <c r="B1158" s="200"/>
      <c r="C1158" s="201">
        <v>97</v>
      </c>
      <c r="D1158" s="182" t="s">
        <v>70</v>
      </c>
      <c r="E1158" s="182" t="s">
        <v>70</v>
      </c>
      <c r="F1158" s="182" t="s">
        <v>70</v>
      </c>
      <c r="G1158" s="239"/>
      <c r="H1158" s="198" t="s">
        <v>70</v>
      </c>
      <c r="I1158" s="212" t="s">
        <v>70</v>
      </c>
      <c r="J1158" s="202">
        <v>500000</v>
      </c>
      <c r="K1158" s="205"/>
      <c r="L1158" s="206" t="s">
        <v>433</v>
      </c>
    </row>
    <row r="1159" spans="1:12" ht="12.75">
      <c r="A1159" s="186" t="s">
        <v>332</v>
      </c>
      <c r="B1159" s="73"/>
      <c r="C1159" s="201"/>
      <c r="D1159" s="182"/>
      <c r="E1159" s="182"/>
      <c r="F1159" s="182"/>
      <c r="G1159" s="75"/>
      <c r="H1159" s="183"/>
      <c r="I1159" s="194"/>
      <c r="J1159" s="182"/>
      <c r="K1159" s="122"/>
      <c r="L1159" s="185"/>
    </row>
    <row r="1160" spans="1:12" ht="12.75">
      <c r="A1160" s="18" t="s">
        <v>873</v>
      </c>
      <c r="B1160" s="73"/>
      <c r="C1160" s="201" t="s">
        <v>109</v>
      </c>
      <c r="D1160" s="182">
        <v>408</v>
      </c>
      <c r="E1160" s="182">
        <v>5506204.699999999</v>
      </c>
      <c r="F1160" s="182">
        <v>7905459</v>
      </c>
      <c r="G1160" s="75"/>
      <c r="H1160" s="183">
        <v>241.55285371</v>
      </c>
      <c r="I1160" s="187">
        <v>86.5</v>
      </c>
      <c r="J1160" s="182">
        <v>279251854</v>
      </c>
      <c r="K1160" s="122"/>
      <c r="L1160" s="185" t="s">
        <v>7</v>
      </c>
    </row>
    <row r="1161" spans="1:12" ht="12.75">
      <c r="A1161" s="186" t="s">
        <v>874</v>
      </c>
      <c r="B1161" s="73"/>
      <c r="C1161" s="201"/>
      <c r="D1161" s="182"/>
      <c r="E1161" s="182"/>
      <c r="F1161" s="182"/>
      <c r="G1161" s="75"/>
      <c r="H1161" s="183"/>
      <c r="I1161" s="187"/>
      <c r="J1161" s="182"/>
      <c r="K1161" s="122"/>
      <c r="L1161" s="185"/>
    </row>
    <row r="1162" spans="1:12" ht="12.75">
      <c r="A1162" s="73" t="s">
        <v>333</v>
      </c>
      <c r="B1162" s="73"/>
      <c r="C1162" s="201" t="s">
        <v>103</v>
      </c>
      <c r="D1162" s="182">
        <v>24</v>
      </c>
      <c r="E1162" s="182">
        <v>76406.12</v>
      </c>
      <c r="F1162" s="182">
        <v>307618</v>
      </c>
      <c r="G1162" s="75"/>
      <c r="H1162" s="183">
        <v>1.989799</v>
      </c>
      <c r="I1162" s="187">
        <v>25</v>
      </c>
      <c r="J1162" s="182">
        <v>7959196</v>
      </c>
      <c r="K1162" s="122"/>
      <c r="L1162" s="185" t="s">
        <v>8</v>
      </c>
    </row>
    <row r="1163" spans="1:12" ht="12.75" customHeight="1">
      <c r="A1163" s="186"/>
      <c r="B1163" s="73"/>
      <c r="C1163" s="201"/>
      <c r="D1163" s="182"/>
      <c r="E1163" s="182"/>
      <c r="F1163" s="182"/>
      <c r="G1163" s="75"/>
      <c r="H1163" s="183"/>
      <c r="I1163" s="194"/>
      <c r="J1163" s="182"/>
      <c r="K1163" s="122"/>
      <c r="L1163" s="185"/>
    </row>
    <row r="1164" spans="1:12" ht="12.75">
      <c r="A1164" s="73" t="s">
        <v>703</v>
      </c>
      <c r="B1164" s="73"/>
      <c r="C1164" s="201">
        <v>53</v>
      </c>
      <c r="D1164" s="182">
        <v>13</v>
      </c>
      <c r="E1164" s="182">
        <v>5771.44</v>
      </c>
      <c r="F1164" s="182">
        <v>424062</v>
      </c>
      <c r="G1164" s="75"/>
      <c r="H1164" s="183">
        <v>1.875</v>
      </c>
      <c r="I1164" s="187">
        <v>1.25</v>
      </c>
      <c r="J1164" s="182">
        <v>150000000</v>
      </c>
      <c r="K1164" s="122"/>
      <c r="L1164" s="185" t="s">
        <v>1225</v>
      </c>
    </row>
    <row r="1165" spans="1:12" ht="12.75" customHeight="1">
      <c r="A1165" s="186"/>
      <c r="B1165" s="73"/>
      <c r="C1165" s="201"/>
      <c r="D1165" s="182"/>
      <c r="E1165" s="182"/>
      <c r="F1165" s="182"/>
      <c r="G1165" s="75"/>
      <c r="H1165" s="183"/>
      <c r="I1165" s="194"/>
      <c r="J1165" s="182"/>
      <c r="K1165" s="122"/>
      <c r="L1165" s="185"/>
    </row>
    <row r="1166" spans="1:12" ht="12.75">
      <c r="A1166" s="73" t="s">
        <v>868</v>
      </c>
      <c r="B1166" s="73"/>
      <c r="C1166" s="201">
        <v>53</v>
      </c>
      <c r="D1166" s="182">
        <v>51</v>
      </c>
      <c r="E1166" s="182">
        <v>642885.59</v>
      </c>
      <c r="F1166" s="182">
        <v>1751117</v>
      </c>
      <c r="G1166" s="75"/>
      <c r="H1166" s="183">
        <v>14.835156415</v>
      </c>
      <c r="I1166" s="187">
        <v>35.5</v>
      </c>
      <c r="J1166" s="182">
        <v>41789173</v>
      </c>
      <c r="K1166" s="122"/>
      <c r="L1166" s="185" t="s">
        <v>1304</v>
      </c>
    </row>
    <row r="1167" spans="1:12" ht="12.75" customHeight="1">
      <c r="A1167" s="186"/>
      <c r="B1167" s="73"/>
      <c r="C1167" s="201"/>
      <c r="D1167" s="182"/>
      <c r="E1167" s="182"/>
      <c r="F1167" s="182"/>
      <c r="G1167" s="75"/>
      <c r="H1167" s="183"/>
      <c r="I1167" s="194"/>
      <c r="J1167" s="182"/>
      <c r="K1167" s="122"/>
      <c r="L1167" s="185"/>
    </row>
    <row r="1168" spans="1:12" ht="12.75">
      <c r="A1168" s="73" t="s">
        <v>619</v>
      </c>
      <c r="B1168" s="73"/>
      <c r="C1168" s="201">
        <v>97</v>
      </c>
      <c r="D1168" s="182">
        <v>21</v>
      </c>
      <c r="E1168" s="182">
        <v>47717.66</v>
      </c>
      <c r="F1168" s="182">
        <v>97630</v>
      </c>
      <c r="G1168" s="75"/>
      <c r="H1168" s="183">
        <v>13.219620435</v>
      </c>
      <c r="I1168" s="187">
        <v>31.5</v>
      </c>
      <c r="J1168" s="182">
        <v>41967049</v>
      </c>
      <c r="K1168" s="122"/>
      <c r="L1168" s="185" t="s">
        <v>1304</v>
      </c>
    </row>
    <row r="1169" spans="1:12" ht="12.75">
      <c r="A1169" s="188"/>
      <c r="B1169" s="188"/>
      <c r="C1169" s="201"/>
      <c r="D1169" s="182"/>
      <c r="E1169" s="182"/>
      <c r="F1169" s="182"/>
      <c r="G1169" s="75"/>
      <c r="H1169" s="183"/>
      <c r="I1169" s="187"/>
      <c r="J1169" s="182"/>
      <c r="K1169" s="122"/>
      <c r="L1169" s="185"/>
    </row>
    <row r="1170" spans="1:12" ht="27.75" customHeight="1">
      <c r="A1170" s="73" t="s">
        <v>611</v>
      </c>
      <c r="B1170" s="73"/>
      <c r="C1170" s="201">
        <v>87</v>
      </c>
      <c r="D1170" s="182">
        <v>21</v>
      </c>
      <c r="E1170" s="182">
        <v>220613.12</v>
      </c>
      <c r="F1170" s="182">
        <v>11944167</v>
      </c>
      <c r="G1170" s="75"/>
      <c r="H1170" s="189">
        <v>3.707625</v>
      </c>
      <c r="I1170" s="212">
        <v>1.75</v>
      </c>
      <c r="J1170" s="182">
        <v>180750000</v>
      </c>
      <c r="K1170" s="122"/>
      <c r="L1170" s="185" t="s">
        <v>1289</v>
      </c>
    </row>
    <row r="1171" spans="1:12" ht="15">
      <c r="A1171" s="186" t="s">
        <v>147</v>
      </c>
      <c r="B1171" s="73"/>
      <c r="C1171" s="201">
        <v>87</v>
      </c>
      <c r="D1171" s="182" t="s">
        <v>70</v>
      </c>
      <c r="E1171" s="182" t="s">
        <v>70</v>
      </c>
      <c r="F1171" s="182" t="s">
        <v>70</v>
      </c>
      <c r="G1171" s="192"/>
      <c r="H1171" s="182" t="s">
        <v>70</v>
      </c>
      <c r="I1171" s="212">
        <v>1.5</v>
      </c>
      <c r="J1171" s="182">
        <v>36300000</v>
      </c>
      <c r="K1171" s="122"/>
      <c r="L1171" s="185" t="s">
        <v>1346</v>
      </c>
    </row>
    <row r="1172" spans="1:12" ht="12.75">
      <c r="A1172" s="73"/>
      <c r="B1172" s="73"/>
      <c r="C1172" s="201"/>
      <c r="D1172" s="182"/>
      <c r="E1172" s="182"/>
      <c r="F1172" s="182"/>
      <c r="G1172" s="75"/>
      <c r="H1172" s="183"/>
      <c r="I1172" s="194"/>
      <c r="J1172" s="182"/>
      <c r="K1172" s="122"/>
      <c r="L1172" s="185"/>
    </row>
    <row r="1173" spans="1:12" ht="12.75" customHeight="1">
      <c r="A1173" s="73" t="s">
        <v>627</v>
      </c>
      <c r="B1173" s="73"/>
      <c r="C1173" s="201">
        <v>87</v>
      </c>
      <c r="D1173" s="182">
        <v>56</v>
      </c>
      <c r="E1173" s="182">
        <v>31950.67</v>
      </c>
      <c r="F1173" s="182">
        <v>472801</v>
      </c>
      <c r="G1173" s="75"/>
      <c r="H1173" s="183">
        <v>8.45225225</v>
      </c>
      <c r="I1173" s="182">
        <v>6.5</v>
      </c>
      <c r="J1173" s="182">
        <v>130034650</v>
      </c>
      <c r="K1173" s="122"/>
      <c r="L1173" s="185" t="s">
        <v>1212</v>
      </c>
    </row>
    <row r="1174" spans="1:12" ht="12.75">
      <c r="A1174" s="186" t="s">
        <v>720</v>
      </c>
      <c r="B1174" s="73"/>
      <c r="C1174" s="201"/>
      <c r="D1174" s="182"/>
      <c r="E1174" s="182"/>
      <c r="F1174" s="182"/>
      <c r="G1174" s="75"/>
      <c r="H1174" s="183"/>
      <c r="I1174" s="194"/>
      <c r="J1174" s="182"/>
      <c r="K1174" s="122"/>
      <c r="L1174" s="185"/>
    </row>
    <row r="1175" spans="1:12" ht="12.75">
      <c r="A1175" s="73" t="s">
        <v>732</v>
      </c>
      <c r="B1175" s="73"/>
      <c r="C1175" s="201">
        <v>87</v>
      </c>
      <c r="D1175" s="182">
        <v>6</v>
      </c>
      <c r="E1175" s="182">
        <v>30738.83</v>
      </c>
      <c r="F1175" s="182">
        <v>686100</v>
      </c>
      <c r="G1175" s="75"/>
      <c r="H1175" s="183">
        <v>0.842185525</v>
      </c>
      <c r="I1175" s="187">
        <v>4.25</v>
      </c>
      <c r="J1175" s="182">
        <v>19816130</v>
      </c>
      <c r="K1175" s="122"/>
      <c r="L1175" s="185" t="s">
        <v>1211</v>
      </c>
    </row>
    <row r="1176" spans="1:12" ht="12.75">
      <c r="A1176" s="188"/>
      <c r="B1176" s="188"/>
      <c r="C1176" s="201"/>
      <c r="D1176" s="182"/>
      <c r="E1176" s="182"/>
      <c r="F1176" s="182"/>
      <c r="G1176" s="75"/>
      <c r="H1176" s="183"/>
      <c r="I1176" s="187"/>
      <c r="J1176" s="182"/>
      <c r="K1176" s="122"/>
      <c r="L1176" s="185"/>
    </row>
    <row r="1177" spans="1:12" ht="12.75">
      <c r="A1177" s="73" t="s">
        <v>334</v>
      </c>
      <c r="B1177" s="73"/>
      <c r="C1177" s="201" t="s">
        <v>106</v>
      </c>
      <c r="D1177" s="182">
        <v>143</v>
      </c>
      <c r="E1177" s="182">
        <v>306252.9</v>
      </c>
      <c r="F1177" s="182">
        <v>4199144</v>
      </c>
      <c r="G1177" s="75"/>
      <c r="H1177" s="183">
        <v>10.86153768</v>
      </c>
      <c r="I1177" s="187">
        <v>7</v>
      </c>
      <c r="J1177" s="182">
        <v>155164824</v>
      </c>
      <c r="K1177" s="122"/>
      <c r="L1177" s="185" t="s">
        <v>1221</v>
      </c>
    </row>
    <row r="1178" spans="1:12" ht="15">
      <c r="A1178" s="186"/>
      <c r="B1178" s="186"/>
      <c r="C1178" s="201"/>
      <c r="D1178" s="182"/>
      <c r="E1178" s="182"/>
      <c r="F1178" s="182"/>
      <c r="G1178" s="192"/>
      <c r="H1178" s="193"/>
      <c r="I1178" s="194"/>
      <c r="J1178" s="182"/>
      <c r="K1178" s="122"/>
      <c r="L1178" s="185"/>
    </row>
    <row r="1179" spans="1:12" ht="24">
      <c r="A1179" s="73" t="s">
        <v>335</v>
      </c>
      <c r="B1179" s="73"/>
      <c r="C1179" s="201" t="s">
        <v>101</v>
      </c>
      <c r="D1179" s="182">
        <v>42</v>
      </c>
      <c r="E1179" s="182">
        <v>361516.83</v>
      </c>
      <c r="F1179" s="182">
        <v>305782</v>
      </c>
      <c r="G1179" s="75"/>
      <c r="H1179" s="183">
        <v>23.168650575</v>
      </c>
      <c r="I1179" s="187">
        <v>108.5</v>
      </c>
      <c r="J1179" s="182">
        <v>21353595</v>
      </c>
      <c r="K1179" s="122"/>
      <c r="L1179" s="185" t="s">
        <v>9</v>
      </c>
    </row>
    <row r="1180" spans="1:12" ht="12.75">
      <c r="A1180" s="73"/>
      <c r="B1180" s="73"/>
      <c r="C1180" s="201"/>
      <c r="D1180" s="182"/>
      <c r="E1180" s="182"/>
      <c r="F1180" s="182"/>
      <c r="G1180" s="75"/>
      <c r="H1180" s="183"/>
      <c r="I1180" s="194"/>
      <c r="J1180" s="182"/>
      <c r="K1180" s="122"/>
      <c r="L1180" s="185"/>
    </row>
    <row r="1181" spans="1:12" ht="12.75" customHeight="1">
      <c r="A1181" s="73" t="s">
        <v>336</v>
      </c>
      <c r="B1181" s="73"/>
      <c r="C1181" s="201" t="s">
        <v>117</v>
      </c>
      <c r="D1181" s="182">
        <v>12</v>
      </c>
      <c r="E1181" s="182">
        <v>1045668.4</v>
      </c>
      <c r="F1181" s="182">
        <v>14941</v>
      </c>
      <c r="G1181" s="75"/>
      <c r="H1181" s="183">
        <v>6.3152575</v>
      </c>
      <c r="I1181" s="182">
        <v>7250</v>
      </c>
      <c r="J1181" s="182">
        <v>87107</v>
      </c>
      <c r="K1181" s="122"/>
      <c r="L1181" s="185" t="s">
        <v>1330</v>
      </c>
    </row>
    <row r="1182" spans="1:12" ht="15">
      <c r="A1182" s="186"/>
      <c r="B1182" s="186"/>
      <c r="C1182" s="201"/>
      <c r="D1182" s="182"/>
      <c r="E1182" s="182"/>
      <c r="F1182" s="182"/>
      <c r="G1182" s="192"/>
      <c r="H1182" s="193"/>
      <c r="I1182" s="194"/>
      <c r="J1182" s="182"/>
      <c r="K1182" s="122"/>
      <c r="L1182" s="185"/>
    </row>
    <row r="1183" spans="1:12" ht="12.75" customHeight="1">
      <c r="A1183" s="73" t="s">
        <v>337</v>
      </c>
      <c r="B1183" s="73"/>
      <c r="C1183" s="201" t="s">
        <v>125</v>
      </c>
      <c r="D1183" s="182">
        <v>18</v>
      </c>
      <c r="E1183" s="182">
        <v>37001.8</v>
      </c>
      <c r="F1183" s="182">
        <v>204250</v>
      </c>
      <c r="G1183" s="75"/>
      <c r="H1183" s="189">
        <v>8.28025188</v>
      </c>
      <c r="I1183" s="212">
        <v>17.75</v>
      </c>
      <c r="J1183" s="182">
        <v>43503240</v>
      </c>
      <c r="K1183" s="122"/>
      <c r="L1183" s="185" t="s">
        <v>1221</v>
      </c>
    </row>
    <row r="1184" spans="1:12" ht="15">
      <c r="A1184" s="186" t="s">
        <v>147</v>
      </c>
      <c r="B1184" s="186"/>
      <c r="C1184" s="201" t="s">
        <v>125</v>
      </c>
      <c r="D1184" s="182" t="s">
        <v>70</v>
      </c>
      <c r="E1184" s="182" t="s">
        <v>70</v>
      </c>
      <c r="F1184" s="182" t="s">
        <v>70</v>
      </c>
      <c r="G1184" s="192"/>
      <c r="H1184" s="182" t="s">
        <v>70</v>
      </c>
      <c r="I1184" s="212">
        <v>9</v>
      </c>
      <c r="J1184" s="182">
        <v>6204742</v>
      </c>
      <c r="K1184" s="122"/>
      <c r="L1184" s="185" t="s">
        <v>1214</v>
      </c>
    </row>
    <row r="1185" spans="1:12" ht="18">
      <c r="A1185" s="186"/>
      <c r="B1185" s="186"/>
      <c r="C1185" s="201"/>
      <c r="D1185" s="182"/>
      <c r="E1185" s="182"/>
      <c r="F1185" s="182"/>
      <c r="G1185" s="75"/>
      <c r="H1185" s="234"/>
      <c r="I1185" s="213"/>
      <c r="J1185" s="182"/>
      <c r="K1185" s="122"/>
      <c r="L1185" s="185"/>
    </row>
    <row r="1186" spans="1:12" ht="25.5" customHeight="1">
      <c r="A1186" s="73" t="s">
        <v>338</v>
      </c>
      <c r="B1186" s="73"/>
      <c r="C1186" s="201">
        <v>7</v>
      </c>
      <c r="D1186" s="182">
        <v>365</v>
      </c>
      <c r="E1186" s="182">
        <v>1012802.53</v>
      </c>
      <c r="F1186" s="182">
        <v>1243396</v>
      </c>
      <c r="G1186" s="75"/>
      <c r="H1186" s="183">
        <v>11.6758158</v>
      </c>
      <c r="I1186" s="187">
        <v>86</v>
      </c>
      <c r="J1186" s="182">
        <v>13576530</v>
      </c>
      <c r="K1186" s="122"/>
      <c r="L1186" s="185" t="s">
        <v>10</v>
      </c>
    </row>
    <row r="1187" spans="1:12" ht="12.75" customHeight="1">
      <c r="A1187" s="186"/>
      <c r="B1187" s="186"/>
      <c r="C1187" s="201"/>
      <c r="D1187" s="182"/>
      <c r="E1187" s="182"/>
      <c r="F1187" s="182"/>
      <c r="G1187" s="75"/>
      <c r="H1187" s="234"/>
      <c r="I1187" s="213"/>
      <c r="J1187" s="182"/>
      <c r="K1187" s="122"/>
      <c r="L1187" s="185"/>
    </row>
    <row r="1188" spans="1:12" ht="12.75" customHeight="1">
      <c r="A1188" s="73" t="s">
        <v>489</v>
      </c>
      <c r="B1188" s="73"/>
      <c r="C1188" s="201">
        <v>87</v>
      </c>
      <c r="D1188" s="182">
        <v>54</v>
      </c>
      <c r="E1188" s="182">
        <v>87493.98</v>
      </c>
      <c r="F1188" s="182">
        <v>2066709</v>
      </c>
      <c r="G1188" s="75"/>
      <c r="H1188" s="189">
        <v>3.49320956</v>
      </c>
      <c r="I1188" s="212">
        <v>4.25</v>
      </c>
      <c r="J1188" s="182">
        <v>73157872</v>
      </c>
      <c r="K1188" s="122"/>
      <c r="L1188" s="185" t="s">
        <v>1225</v>
      </c>
    </row>
    <row r="1189" spans="1:12" s="140" customFormat="1" ht="15">
      <c r="A1189" s="186" t="s">
        <v>147</v>
      </c>
      <c r="B1189" s="186"/>
      <c r="C1189" s="201">
        <v>87</v>
      </c>
      <c r="D1189" s="182">
        <v>1</v>
      </c>
      <c r="E1189" s="182">
        <v>300</v>
      </c>
      <c r="F1189" s="182">
        <v>20000</v>
      </c>
      <c r="G1189" s="192"/>
      <c r="H1189" s="182" t="s">
        <v>70</v>
      </c>
      <c r="I1189" s="212">
        <v>2</v>
      </c>
      <c r="J1189" s="182">
        <v>19200000</v>
      </c>
      <c r="K1189" s="122"/>
      <c r="L1189" s="185" t="s">
        <v>1214</v>
      </c>
    </row>
    <row r="1190" spans="1:12" s="140" customFormat="1" ht="12.75">
      <c r="A1190" s="73"/>
      <c r="B1190" s="73"/>
      <c r="C1190" s="201"/>
      <c r="D1190" s="182"/>
      <c r="E1190" s="182"/>
      <c r="F1190" s="182"/>
      <c r="G1190" s="75"/>
      <c r="H1190" s="183"/>
      <c r="I1190" s="187"/>
      <c r="J1190" s="182"/>
      <c r="K1190" s="122"/>
      <c r="L1190" s="185"/>
    </row>
    <row r="1191" spans="1:12" ht="25.5" customHeight="1">
      <c r="A1191" s="73" t="s">
        <v>682</v>
      </c>
      <c r="B1191" s="73"/>
      <c r="C1191" s="201">
        <v>87</v>
      </c>
      <c r="D1191" s="182">
        <v>6</v>
      </c>
      <c r="E1191" s="182">
        <v>8296.48</v>
      </c>
      <c r="F1191" s="182">
        <v>9951</v>
      </c>
      <c r="G1191" s="75"/>
      <c r="H1191" s="183">
        <v>11.44711636</v>
      </c>
      <c r="I1191" s="187">
        <v>82</v>
      </c>
      <c r="J1191" s="182">
        <v>13959898</v>
      </c>
      <c r="K1191" s="122"/>
      <c r="L1191" s="185" t="s">
        <v>11</v>
      </c>
    </row>
    <row r="1192" spans="1:12" ht="12.75">
      <c r="A1192" s="195" t="s">
        <v>719</v>
      </c>
      <c r="B1192" s="188"/>
      <c r="C1192" s="201"/>
      <c r="D1192" s="182"/>
      <c r="E1192" s="182"/>
      <c r="F1192" s="182"/>
      <c r="G1192" s="75"/>
      <c r="H1192" s="183"/>
      <c r="I1192" s="187"/>
      <c r="J1192" s="182"/>
      <c r="K1192" s="122"/>
      <c r="L1192" s="185"/>
    </row>
    <row r="1193" spans="1:12" s="231" customFormat="1" ht="12.75" customHeight="1">
      <c r="A1193" s="73" t="s">
        <v>340</v>
      </c>
      <c r="B1193" s="73"/>
      <c r="C1193" s="201" t="s">
        <v>106</v>
      </c>
      <c r="D1193" s="182">
        <v>6</v>
      </c>
      <c r="E1193" s="182">
        <v>16352.56</v>
      </c>
      <c r="F1193" s="182">
        <v>30514</v>
      </c>
      <c r="G1193" s="75"/>
      <c r="H1193" s="183">
        <v>4.76233352</v>
      </c>
      <c r="I1193" s="187">
        <v>56</v>
      </c>
      <c r="J1193" s="182">
        <v>8504167</v>
      </c>
      <c r="K1193" s="122"/>
      <c r="L1193" s="185" t="s">
        <v>1237</v>
      </c>
    </row>
    <row r="1194" spans="1:12" s="140" customFormat="1" ht="12.75" customHeight="1">
      <c r="A1194" s="73"/>
      <c r="B1194" s="73"/>
      <c r="C1194" s="201"/>
      <c r="D1194" s="182"/>
      <c r="E1194" s="182"/>
      <c r="F1194" s="182"/>
      <c r="G1194" s="75"/>
      <c r="H1194" s="183"/>
      <c r="I1194" s="187"/>
      <c r="J1194" s="182"/>
      <c r="K1194" s="122"/>
      <c r="L1194" s="185"/>
    </row>
    <row r="1195" spans="1:12" ht="12.75">
      <c r="A1195" s="73" t="s">
        <v>670</v>
      </c>
      <c r="B1195" s="73"/>
      <c r="C1195" s="201">
        <v>54</v>
      </c>
      <c r="D1195" s="182">
        <v>98</v>
      </c>
      <c r="E1195" s="182">
        <v>118287.65</v>
      </c>
      <c r="F1195" s="182">
        <v>3191157</v>
      </c>
      <c r="G1195" s="75"/>
      <c r="H1195" s="183">
        <v>32.8253466375</v>
      </c>
      <c r="I1195" s="187">
        <v>3.75</v>
      </c>
      <c r="J1195" s="182">
        <v>875342577</v>
      </c>
      <c r="K1195" s="122"/>
      <c r="L1195" s="185" t="s">
        <v>1221</v>
      </c>
    </row>
    <row r="1196" spans="1:12" ht="12.75">
      <c r="A1196" s="186" t="s">
        <v>679</v>
      </c>
      <c r="B1196" s="73"/>
      <c r="C1196" s="201"/>
      <c r="D1196" s="182"/>
      <c r="E1196" s="182"/>
      <c r="F1196" s="182"/>
      <c r="G1196" s="75"/>
      <c r="H1196" s="183"/>
      <c r="I1196" s="194"/>
      <c r="J1196" s="182"/>
      <c r="K1196" s="122"/>
      <c r="L1196" s="185"/>
    </row>
    <row r="1197" spans="1:12" ht="12.75">
      <c r="A1197" s="73" t="s">
        <v>341</v>
      </c>
      <c r="B1197" s="73"/>
      <c r="C1197" s="201" t="s">
        <v>101</v>
      </c>
      <c r="D1197" s="182">
        <v>382</v>
      </c>
      <c r="E1197" s="182">
        <v>2200304.86</v>
      </c>
      <c r="F1197" s="182">
        <v>1144433</v>
      </c>
      <c r="G1197" s="75"/>
      <c r="H1197" s="183">
        <v>48.686785625</v>
      </c>
      <c r="I1197" s="187">
        <v>177.5</v>
      </c>
      <c r="J1197" s="182">
        <v>27429175</v>
      </c>
      <c r="K1197" s="122"/>
      <c r="L1197" s="185" t="s">
        <v>13</v>
      </c>
    </row>
    <row r="1198" spans="1:12" s="18" customFormat="1" ht="12.75">
      <c r="A1198" s="186" t="s">
        <v>342</v>
      </c>
      <c r="B1198" s="73"/>
      <c r="C1198" s="201"/>
      <c r="D1198" s="182"/>
      <c r="E1198" s="182"/>
      <c r="F1198" s="182"/>
      <c r="G1198" s="75"/>
      <c r="H1198" s="183"/>
      <c r="I1198" s="194"/>
      <c r="J1198" s="182"/>
      <c r="K1198" s="122"/>
      <c r="L1198" s="185"/>
    </row>
    <row r="1199" spans="1:12" ht="12.75">
      <c r="A1199" s="73" t="s">
        <v>543</v>
      </c>
      <c r="B1199" s="73"/>
      <c r="C1199" s="201">
        <v>58</v>
      </c>
      <c r="D1199" s="182">
        <v>4</v>
      </c>
      <c r="E1199" s="182">
        <v>61203.2</v>
      </c>
      <c r="F1199" s="182">
        <v>39674</v>
      </c>
      <c r="G1199" s="75"/>
      <c r="H1199" s="183">
        <v>12.30675</v>
      </c>
      <c r="I1199" s="187">
        <v>152.5</v>
      </c>
      <c r="J1199" s="182">
        <v>8070000</v>
      </c>
      <c r="K1199" s="122"/>
      <c r="L1199" s="185" t="s">
        <v>1225</v>
      </c>
    </row>
    <row r="1200" spans="1:12" ht="12.75">
      <c r="A1200" s="73"/>
      <c r="B1200" s="73"/>
      <c r="C1200" s="201"/>
      <c r="D1200" s="182"/>
      <c r="E1200" s="182"/>
      <c r="F1200" s="182"/>
      <c r="G1200" s="75"/>
      <c r="H1200" s="183"/>
      <c r="I1200" s="187"/>
      <c r="J1200" s="182"/>
      <c r="K1200" s="122"/>
      <c r="L1200" s="185"/>
    </row>
    <row r="1201" spans="1:12" ht="25.5" customHeight="1">
      <c r="A1201" s="73" t="s">
        <v>801</v>
      </c>
      <c r="B1201" s="73"/>
      <c r="C1201" s="201">
        <v>87</v>
      </c>
      <c r="D1201" s="182">
        <v>61</v>
      </c>
      <c r="E1201" s="182">
        <v>43510.53</v>
      </c>
      <c r="F1201" s="182">
        <v>5823593</v>
      </c>
      <c r="G1201" s="75"/>
      <c r="H1201" s="183">
        <v>5.70853394415</v>
      </c>
      <c r="I1201" s="187">
        <v>0.745</v>
      </c>
      <c r="J1201" s="182">
        <v>766246167</v>
      </c>
      <c r="K1201" s="122"/>
      <c r="L1201" s="185" t="s">
        <v>1238</v>
      </c>
    </row>
    <row r="1202" spans="1:12" ht="12.75">
      <c r="A1202" s="73"/>
      <c r="B1202" s="73"/>
      <c r="C1202" s="201"/>
      <c r="D1202" s="182"/>
      <c r="E1202" s="182"/>
      <c r="F1202" s="182"/>
      <c r="G1202" s="75"/>
      <c r="H1202" s="183"/>
      <c r="I1202" s="187"/>
      <c r="J1202" s="182"/>
      <c r="K1202" s="122"/>
      <c r="L1202" s="185"/>
    </row>
    <row r="1203" spans="1:12" ht="12.75" customHeight="1">
      <c r="A1203" s="73" t="s">
        <v>738</v>
      </c>
      <c r="B1203" s="73"/>
      <c r="C1203" s="201">
        <v>53</v>
      </c>
      <c r="D1203" s="182">
        <v>17</v>
      </c>
      <c r="E1203" s="182">
        <v>82044.88</v>
      </c>
      <c r="F1203" s="182">
        <v>659069</v>
      </c>
      <c r="G1203" s="75"/>
      <c r="H1203" s="183">
        <v>7.95357756</v>
      </c>
      <c r="I1203" s="212">
        <v>12</v>
      </c>
      <c r="J1203" s="182">
        <v>66279813</v>
      </c>
      <c r="K1203" s="122"/>
      <c r="L1203" s="185" t="s">
        <v>1250</v>
      </c>
    </row>
    <row r="1204" spans="1:12" s="140" customFormat="1" ht="15">
      <c r="A1204" s="186"/>
      <c r="B1204" s="186"/>
      <c r="C1204" s="201"/>
      <c r="D1204" s="182"/>
      <c r="E1204" s="182"/>
      <c r="F1204" s="182"/>
      <c r="G1204" s="192"/>
      <c r="H1204" s="182"/>
      <c r="I1204" s="212"/>
      <c r="J1204" s="182"/>
      <c r="K1204" s="122"/>
      <c r="L1204" s="185"/>
    </row>
    <row r="1205" spans="1:12" ht="12.75">
      <c r="A1205" s="73" t="s">
        <v>912</v>
      </c>
      <c r="B1205" s="73"/>
      <c r="C1205" s="201">
        <v>87</v>
      </c>
      <c r="D1205" s="182">
        <v>7</v>
      </c>
      <c r="E1205" s="182">
        <v>165620.14</v>
      </c>
      <c r="F1205" s="182">
        <v>287557</v>
      </c>
      <c r="G1205" s="75"/>
      <c r="H1205" s="183">
        <v>1.909</v>
      </c>
      <c r="I1205" s="187">
        <v>57.5</v>
      </c>
      <c r="J1205" s="182">
        <v>3320000</v>
      </c>
      <c r="K1205" s="122"/>
      <c r="L1205" s="185" t="s">
        <v>1225</v>
      </c>
    </row>
    <row r="1206" spans="1:12" ht="12.75">
      <c r="A1206" s="73"/>
      <c r="B1206" s="73"/>
      <c r="C1206" s="201"/>
      <c r="D1206" s="182"/>
      <c r="E1206" s="182"/>
      <c r="F1206" s="182"/>
      <c r="G1206" s="75"/>
      <c r="H1206" s="183"/>
      <c r="I1206" s="187"/>
      <c r="J1206" s="182"/>
      <c r="K1206" s="122"/>
      <c r="L1206" s="185"/>
    </row>
    <row r="1207" spans="1:12" s="18" customFormat="1" ht="12.75">
      <c r="A1207" s="73" t="s">
        <v>343</v>
      </c>
      <c r="B1207" s="73"/>
      <c r="C1207" s="201" t="s">
        <v>154</v>
      </c>
      <c r="D1207" s="182">
        <v>3</v>
      </c>
      <c r="E1207" s="182">
        <v>3388.75</v>
      </c>
      <c r="F1207" s="182">
        <v>2150</v>
      </c>
      <c r="G1207" s="75"/>
      <c r="H1207" s="183">
        <v>4.89066385</v>
      </c>
      <c r="I1207" s="187">
        <v>155</v>
      </c>
      <c r="J1207" s="182">
        <v>3155267</v>
      </c>
      <c r="K1207" s="122"/>
      <c r="L1207" s="185" t="s">
        <v>14</v>
      </c>
    </row>
    <row r="1208" spans="1:12" ht="12.75">
      <c r="A1208" s="73"/>
      <c r="B1208" s="73"/>
      <c r="C1208" s="201"/>
      <c r="D1208" s="182"/>
      <c r="E1208" s="182"/>
      <c r="F1208" s="182"/>
      <c r="G1208" s="75"/>
      <c r="H1208" s="183"/>
      <c r="I1208" s="187"/>
      <c r="J1208" s="182"/>
      <c r="K1208" s="122"/>
      <c r="L1208" s="185"/>
    </row>
    <row r="1209" spans="1:12" ht="12.75" customHeight="1">
      <c r="A1209" s="216" t="s">
        <v>344</v>
      </c>
      <c r="B1209" s="216"/>
      <c r="C1209" s="201">
        <v>53</v>
      </c>
      <c r="D1209" s="182">
        <v>15</v>
      </c>
      <c r="E1209" s="182">
        <v>11091.95</v>
      </c>
      <c r="F1209" s="182">
        <v>119978</v>
      </c>
      <c r="G1209" s="203"/>
      <c r="H1209" s="183">
        <v>2.96640673</v>
      </c>
      <c r="I1209" s="187">
        <v>9.5</v>
      </c>
      <c r="J1209" s="182">
        <v>31225334</v>
      </c>
      <c r="K1209" s="205"/>
      <c r="L1209" s="185" t="s">
        <v>15</v>
      </c>
    </row>
    <row r="1210" spans="1:12" ht="12.75" customHeight="1">
      <c r="A1210" s="216"/>
      <c r="B1210" s="216"/>
      <c r="C1210" s="201"/>
      <c r="D1210" s="182"/>
      <c r="E1210" s="182"/>
      <c r="F1210" s="182"/>
      <c r="G1210" s="203"/>
      <c r="H1210" s="183"/>
      <c r="I1210" s="187"/>
      <c r="J1210" s="182"/>
      <c r="K1210" s="205"/>
      <c r="L1210" s="185"/>
    </row>
    <row r="1211" spans="1:12" ht="12.75" customHeight="1">
      <c r="A1211" s="216" t="s">
        <v>1032</v>
      </c>
      <c r="B1211" s="216"/>
      <c r="C1211" s="201">
        <v>53</v>
      </c>
      <c r="D1211" s="182">
        <v>25</v>
      </c>
      <c r="E1211" s="182">
        <v>25594.02</v>
      </c>
      <c r="F1211" s="182">
        <v>531329</v>
      </c>
      <c r="G1211" s="203"/>
      <c r="H1211" s="183">
        <v>0.650619475</v>
      </c>
      <c r="I1211" s="187">
        <v>5.5</v>
      </c>
      <c r="J1211" s="182">
        <v>11829445</v>
      </c>
      <c r="K1211" s="205"/>
      <c r="L1211" s="185" t="s">
        <v>1214</v>
      </c>
    </row>
    <row r="1212" spans="1:12" ht="12" customHeight="1">
      <c r="A1212" s="186"/>
      <c r="B1212" s="73"/>
      <c r="C1212" s="201"/>
      <c r="D1212" s="182"/>
      <c r="E1212" s="182"/>
      <c r="F1212" s="182"/>
      <c r="G1212" s="75"/>
      <c r="H1212" s="183"/>
      <c r="I1212" s="194"/>
      <c r="J1212" s="182"/>
      <c r="K1212" s="122"/>
      <c r="L1212" s="185"/>
    </row>
    <row r="1213" spans="1:12" ht="14.25" customHeight="1">
      <c r="A1213" s="18" t="s">
        <v>948</v>
      </c>
      <c r="B1213" s="188"/>
      <c r="C1213" s="201">
        <v>87</v>
      </c>
      <c r="D1213" s="182">
        <v>9</v>
      </c>
      <c r="E1213" s="182">
        <v>11130.56</v>
      </c>
      <c r="F1213" s="182">
        <v>145536</v>
      </c>
      <c r="G1213" s="75"/>
      <c r="H1213" s="183">
        <v>3.23829128</v>
      </c>
      <c r="I1213" s="187">
        <v>7</v>
      </c>
      <c r="J1213" s="182">
        <v>46261304</v>
      </c>
      <c r="K1213" s="122"/>
      <c r="L1213" s="185" t="s">
        <v>1258</v>
      </c>
    </row>
    <row r="1214" spans="1:12" ht="14.25" customHeight="1">
      <c r="A1214" s="195" t="s">
        <v>951</v>
      </c>
      <c r="B1214" s="188"/>
      <c r="C1214" s="201"/>
      <c r="D1214" s="182"/>
      <c r="E1214" s="182"/>
      <c r="F1214" s="182"/>
      <c r="G1214" s="75"/>
      <c r="H1214" s="183"/>
      <c r="I1214" s="194"/>
      <c r="J1214" s="182"/>
      <c r="K1214" s="122"/>
      <c r="L1214" s="185"/>
    </row>
    <row r="1215" spans="1:12" ht="24.75" customHeight="1">
      <c r="A1215" s="216" t="s">
        <v>345</v>
      </c>
      <c r="B1215" s="216"/>
      <c r="C1215" s="201" t="s">
        <v>128</v>
      </c>
      <c r="D1215" s="182">
        <v>61</v>
      </c>
      <c r="E1215" s="182">
        <v>149672.74</v>
      </c>
      <c r="F1215" s="182">
        <v>49077</v>
      </c>
      <c r="G1215" s="203"/>
      <c r="H1215" s="183">
        <v>44.371110525</v>
      </c>
      <c r="I1215" s="187">
        <v>297.5</v>
      </c>
      <c r="J1215" s="182">
        <v>14914659</v>
      </c>
      <c r="K1215" s="205"/>
      <c r="L1215" s="185" t="s">
        <v>16</v>
      </c>
    </row>
    <row r="1216" spans="1:12" ht="12.75">
      <c r="A1216" s="73"/>
      <c r="B1216" s="73"/>
      <c r="C1216" s="201"/>
      <c r="D1216" s="182"/>
      <c r="E1216" s="182"/>
      <c r="F1216" s="182"/>
      <c r="G1216" s="75"/>
      <c r="H1216" s="183"/>
      <c r="I1216" s="187"/>
      <c r="J1216" s="182"/>
      <c r="K1216" s="122"/>
      <c r="L1216" s="185"/>
    </row>
    <row r="1217" spans="1:12" ht="12.75" customHeight="1">
      <c r="A1217" s="216" t="s">
        <v>659</v>
      </c>
      <c r="B1217" s="216"/>
      <c r="C1217" s="201">
        <v>67</v>
      </c>
      <c r="D1217" s="182">
        <v>17</v>
      </c>
      <c r="E1217" s="182">
        <v>19861.09</v>
      </c>
      <c r="F1217" s="182">
        <v>222032</v>
      </c>
      <c r="G1217" s="203"/>
      <c r="H1217" s="183">
        <v>13.3231238</v>
      </c>
      <c r="I1217" s="187">
        <v>8.75</v>
      </c>
      <c r="J1217" s="182">
        <v>152264272</v>
      </c>
      <c r="K1217" s="205"/>
      <c r="L1217" s="185" t="s">
        <v>1246</v>
      </c>
    </row>
    <row r="1218" spans="1:12" ht="12.75" customHeight="1">
      <c r="A1218" s="216"/>
      <c r="B1218" s="216"/>
      <c r="C1218" s="201"/>
      <c r="D1218" s="182"/>
      <c r="E1218" s="182"/>
      <c r="F1218" s="182"/>
      <c r="G1218" s="203"/>
      <c r="H1218" s="183"/>
      <c r="I1218" s="187"/>
      <c r="J1218" s="182"/>
      <c r="K1218" s="205"/>
      <c r="L1218" s="185"/>
    </row>
    <row r="1219" spans="1:12" ht="12.75" customHeight="1">
      <c r="A1219" s="216" t="s">
        <v>684</v>
      </c>
      <c r="B1219" s="216"/>
      <c r="C1219" s="201">
        <v>51</v>
      </c>
      <c r="D1219" s="182">
        <v>32</v>
      </c>
      <c r="E1219" s="182">
        <v>34957.3</v>
      </c>
      <c r="F1219" s="182">
        <v>258496</v>
      </c>
      <c r="G1219" s="203"/>
      <c r="H1219" s="183">
        <v>5.0871526825</v>
      </c>
      <c r="I1219" s="187">
        <v>12.25</v>
      </c>
      <c r="J1219" s="182">
        <v>41527777</v>
      </c>
      <c r="K1219" s="205"/>
      <c r="L1219" s="185" t="s">
        <v>1225</v>
      </c>
    </row>
    <row r="1220" spans="1:12" ht="12.75" customHeight="1">
      <c r="A1220" s="232"/>
      <c r="B1220" s="216"/>
      <c r="C1220" s="201"/>
      <c r="D1220" s="182"/>
      <c r="E1220" s="182"/>
      <c r="F1220" s="182"/>
      <c r="G1220" s="203"/>
      <c r="H1220" s="183"/>
      <c r="I1220" s="187"/>
      <c r="J1220" s="182"/>
      <c r="K1220" s="205"/>
      <c r="L1220" s="185"/>
    </row>
    <row r="1221" spans="1:12" ht="12.75" customHeight="1">
      <c r="A1221" s="216" t="s">
        <v>661</v>
      </c>
      <c r="B1221" s="216"/>
      <c r="C1221" s="201">
        <v>26</v>
      </c>
      <c r="D1221" s="182">
        <v>93</v>
      </c>
      <c r="E1221" s="182">
        <v>6360962.6000000015</v>
      </c>
      <c r="F1221" s="182">
        <v>2164332</v>
      </c>
      <c r="G1221" s="203"/>
      <c r="H1221" s="183">
        <v>40.945259235</v>
      </c>
      <c r="I1221" s="187">
        <v>286.5</v>
      </c>
      <c r="J1221" s="182">
        <v>14291539</v>
      </c>
      <c r="K1221" s="205"/>
      <c r="L1221" s="185" t="s">
        <v>1212</v>
      </c>
    </row>
    <row r="1222" spans="1:12" ht="12.75" customHeight="1">
      <c r="A1222" s="216"/>
      <c r="B1222" s="216"/>
      <c r="C1222" s="201"/>
      <c r="D1222" s="182"/>
      <c r="E1222" s="182"/>
      <c r="F1222" s="182"/>
      <c r="G1222" s="203"/>
      <c r="H1222" s="183"/>
      <c r="I1222" s="187"/>
      <c r="J1222" s="182"/>
      <c r="K1222" s="205"/>
      <c r="L1222" s="185"/>
    </row>
    <row r="1223" spans="1:12" ht="12.75" customHeight="1">
      <c r="A1223" s="216"/>
      <c r="B1223" s="216"/>
      <c r="C1223" s="201"/>
      <c r="D1223" s="182"/>
      <c r="E1223" s="182"/>
      <c r="F1223" s="182"/>
      <c r="G1223" s="203"/>
      <c r="H1223" s="183"/>
      <c r="I1223" s="187"/>
      <c r="J1223" s="182"/>
      <c r="K1223" s="205"/>
      <c r="L1223" s="185"/>
    </row>
    <row r="1224" spans="1:12" ht="15" customHeight="1">
      <c r="A1224" s="71" t="s">
        <v>73</v>
      </c>
      <c r="B1224" s="71"/>
      <c r="C1224" s="72"/>
      <c r="D1224" s="172">
        <v>56257</v>
      </c>
      <c r="E1224" s="172">
        <v>422909177.1999997</v>
      </c>
      <c r="F1224" s="172">
        <v>2325841537</v>
      </c>
      <c r="G1224" s="269"/>
      <c r="H1224" s="270">
        <v>13320.649307588576</v>
      </c>
      <c r="I1224" s="247"/>
      <c r="J1224" s="248"/>
      <c r="K1224" s="109"/>
      <c r="L1224" s="243"/>
    </row>
    <row r="1225" spans="1:12" ht="15" customHeight="1">
      <c r="A1225" s="243"/>
      <c r="B1225" s="243"/>
      <c r="D1225" s="244"/>
      <c r="E1225" s="244"/>
      <c r="F1225" s="244"/>
      <c r="G1225" s="245"/>
      <c r="H1225" s="246"/>
      <c r="I1225" s="247"/>
      <c r="J1225" s="248"/>
      <c r="K1225" s="109"/>
      <c r="L1225" s="111"/>
    </row>
    <row r="1226" spans="1:12" ht="15" customHeight="1">
      <c r="A1226" s="111" t="s">
        <v>346</v>
      </c>
      <c r="B1226" s="243"/>
      <c r="D1226" s="244"/>
      <c r="E1226" s="244"/>
      <c r="F1226" s="244"/>
      <c r="G1226" s="245"/>
      <c r="H1226" s="246"/>
      <c r="I1226" s="247"/>
      <c r="J1226" s="248"/>
      <c r="K1226" s="109"/>
      <c r="L1226" s="71"/>
    </row>
    <row r="1227" spans="1:12" ht="15" customHeight="1">
      <c r="A1227" s="111"/>
      <c r="B1227" s="243"/>
      <c r="D1227" s="244"/>
      <c r="E1227" s="244"/>
      <c r="F1227" s="244"/>
      <c r="G1227" s="245"/>
      <c r="H1227" s="246"/>
      <c r="I1227" s="247"/>
      <c r="J1227" s="248"/>
      <c r="K1227" s="109"/>
      <c r="L1227" s="71"/>
    </row>
    <row r="1228" spans="1:12" ht="15" customHeight="1">
      <c r="A1228" s="111"/>
      <c r="B1228" s="243"/>
      <c r="D1228" s="244"/>
      <c r="E1228" s="244"/>
      <c r="F1228" s="244"/>
      <c r="G1228" s="245"/>
      <c r="H1228" s="246"/>
      <c r="I1228" s="247"/>
      <c r="J1228" s="248"/>
      <c r="K1228" s="109"/>
      <c r="L1228" s="71"/>
    </row>
    <row r="1229" spans="1:12" ht="15" customHeight="1">
      <c r="A1229" s="111"/>
      <c r="B1229" s="243"/>
      <c r="D1229" s="244"/>
      <c r="E1229" s="244"/>
      <c r="F1229" s="244"/>
      <c r="G1229" s="245"/>
      <c r="H1229" s="246"/>
      <c r="I1229" s="247"/>
      <c r="J1229" s="248"/>
      <c r="K1229" s="109"/>
      <c r="L1229" s="71"/>
    </row>
    <row r="1230" spans="1:12" ht="15" customHeight="1">
      <c r="A1230" s="111"/>
      <c r="B1230" s="243"/>
      <c r="D1230" s="244"/>
      <c r="E1230" s="244"/>
      <c r="F1230" s="244"/>
      <c r="G1230" s="245"/>
      <c r="H1230" s="246"/>
      <c r="I1230" s="247"/>
      <c r="J1230" s="248"/>
      <c r="K1230" s="109"/>
      <c r="L1230" s="71"/>
    </row>
    <row r="1231" spans="1:12" ht="15" customHeight="1">
      <c r="A1231" s="111"/>
      <c r="B1231" s="243"/>
      <c r="D1231" s="244"/>
      <c r="E1231" s="244"/>
      <c r="F1231" s="244"/>
      <c r="G1231" s="245"/>
      <c r="H1231" s="246"/>
      <c r="I1231" s="247"/>
      <c r="J1231" s="248"/>
      <c r="K1231" s="109"/>
      <c r="L1231" s="71"/>
    </row>
    <row r="1232" spans="1:12" ht="15" customHeight="1">
      <c r="A1232" s="111"/>
      <c r="B1232" s="243"/>
      <c r="D1232" s="244"/>
      <c r="E1232" s="244"/>
      <c r="F1232" s="244"/>
      <c r="G1232" s="245"/>
      <c r="H1232" s="246"/>
      <c r="I1232" s="247"/>
      <c r="J1232" s="248"/>
      <c r="K1232" s="109"/>
      <c r="L1232" s="71"/>
    </row>
    <row r="1233" spans="1:12" ht="15" customHeight="1">
      <c r="A1233" s="111"/>
      <c r="B1233" s="243"/>
      <c r="D1233" s="244"/>
      <c r="E1233" s="244"/>
      <c r="F1233" s="244"/>
      <c r="G1233" s="245"/>
      <c r="H1233" s="246"/>
      <c r="I1233" s="247"/>
      <c r="J1233" s="248"/>
      <c r="K1233" s="109"/>
      <c r="L1233" s="71"/>
    </row>
    <row r="1234" spans="1:12" ht="15" customHeight="1">
      <c r="A1234" s="111"/>
      <c r="B1234" s="243"/>
      <c r="D1234" s="244"/>
      <c r="E1234" s="244"/>
      <c r="F1234" s="244"/>
      <c r="G1234" s="245"/>
      <c r="H1234" s="246"/>
      <c r="I1234" s="247"/>
      <c r="J1234" s="248"/>
      <c r="K1234" s="109"/>
      <c r="L1234" s="71"/>
    </row>
    <row r="1235" spans="1:12" ht="15" customHeight="1">
      <c r="A1235" s="111"/>
      <c r="B1235" s="243"/>
      <c r="D1235" s="244"/>
      <c r="E1235" s="244"/>
      <c r="F1235" s="244"/>
      <c r="G1235" s="245"/>
      <c r="H1235" s="246"/>
      <c r="I1235" s="247"/>
      <c r="J1235" s="248"/>
      <c r="K1235" s="109"/>
      <c r="L1235" s="71"/>
    </row>
    <row r="1236" spans="1:12" ht="15" customHeight="1">
      <c r="A1236" s="111"/>
      <c r="B1236" s="243"/>
      <c r="D1236" s="244"/>
      <c r="E1236" s="244"/>
      <c r="F1236" s="244"/>
      <c r="G1236" s="245"/>
      <c r="H1236" s="246"/>
      <c r="I1236" s="247"/>
      <c r="J1236" s="248"/>
      <c r="K1236" s="109"/>
      <c r="L1236" s="71"/>
    </row>
    <row r="1237" spans="1:12" ht="15" customHeight="1">
      <c r="A1237" s="111"/>
      <c r="B1237" s="243"/>
      <c r="D1237" s="244"/>
      <c r="E1237" s="244"/>
      <c r="F1237" s="244"/>
      <c r="G1237" s="245"/>
      <c r="H1237" s="246"/>
      <c r="I1237" s="247"/>
      <c r="J1237" s="248"/>
      <c r="K1237" s="109"/>
      <c r="L1237" s="71"/>
    </row>
    <row r="1238" spans="1:12" ht="15" customHeight="1">
      <c r="A1238" s="111"/>
      <c r="B1238" s="243"/>
      <c r="D1238" s="244"/>
      <c r="E1238" s="244"/>
      <c r="F1238" s="244"/>
      <c r="G1238" s="245"/>
      <c r="H1238" s="246"/>
      <c r="I1238" s="247"/>
      <c r="J1238" s="248"/>
      <c r="K1238" s="109"/>
      <c r="L1238" s="71"/>
    </row>
    <row r="1239" spans="1:12" ht="15" customHeight="1">
      <c r="A1239" s="111"/>
      <c r="B1239" s="243"/>
      <c r="D1239" s="244"/>
      <c r="E1239" s="244"/>
      <c r="F1239" s="244"/>
      <c r="G1239" s="245"/>
      <c r="H1239" s="246"/>
      <c r="I1239" s="247"/>
      <c r="J1239" s="248"/>
      <c r="K1239" s="109"/>
      <c r="L1239" s="71"/>
    </row>
    <row r="1240" spans="1:12" ht="15" customHeight="1">
      <c r="A1240" s="111"/>
      <c r="B1240" s="243"/>
      <c r="D1240" s="244"/>
      <c r="E1240" s="244"/>
      <c r="F1240" s="244"/>
      <c r="G1240" s="245"/>
      <c r="H1240" s="246"/>
      <c r="I1240" s="247"/>
      <c r="J1240" s="248"/>
      <c r="K1240" s="109"/>
      <c r="L1240" s="71"/>
    </row>
    <row r="1241" spans="1:12" ht="15" customHeight="1">
      <c r="A1241" s="111"/>
      <c r="B1241" s="243"/>
      <c r="D1241" s="244"/>
      <c r="E1241" s="244"/>
      <c r="F1241" s="244"/>
      <c r="G1241" s="245"/>
      <c r="H1241" s="246"/>
      <c r="I1241" s="247"/>
      <c r="J1241" s="248"/>
      <c r="K1241" s="109"/>
      <c r="L1241" s="71"/>
    </row>
    <row r="1242" spans="1:12" ht="15" customHeight="1">
      <c r="A1242" s="111"/>
      <c r="B1242" s="243"/>
      <c r="D1242" s="244"/>
      <c r="E1242" s="244"/>
      <c r="F1242" s="244"/>
      <c r="G1242" s="245"/>
      <c r="H1242" s="246"/>
      <c r="I1242" s="247"/>
      <c r="J1242" s="248"/>
      <c r="K1242" s="109"/>
      <c r="L1242" s="71"/>
    </row>
    <row r="1243" spans="1:12" ht="15" customHeight="1">
      <c r="A1243" s="111"/>
      <c r="B1243" s="243"/>
      <c r="D1243" s="244"/>
      <c r="E1243" s="244"/>
      <c r="F1243" s="244"/>
      <c r="G1243" s="245"/>
      <c r="H1243" s="246"/>
      <c r="I1243" s="247"/>
      <c r="J1243" s="248"/>
      <c r="K1243" s="109"/>
      <c r="L1243" s="71"/>
    </row>
    <row r="1244" spans="1:12" ht="15" customHeight="1">
      <c r="A1244" s="111"/>
      <c r="B1244" s="243"/>
      <c r="D1244" s="244"/>
      <c r="E1244" s="244"/>
      <c r="F1244" s="244"/>
      <c r="G1244" s="245"/>
      <c r="H1244" s="246"/>
      <c r="I1244" s="247"/>
      <c r="J1244" s="248"/>
      <c r="K1244" s="109"/>
      <c r="L1244" s="71"/>
    </row>
    <row r="1245" spans="1:12" ht="15" customHeight="1">
      <c r="A1245" s="111"/>
      <c r="B1245" s="243"/>
      <c r="D1245" s="244"/>
      <c r="E1245" s="244"/>
      <c r="F1245" s="244"/>
      <c r="G1245" s="245"/>
      <c r="H1245" s="246"/>
      <c r="I1245" s="247"/>
      <c r="J1245" s="248"/>
      <c r="K1245" s="109"/>
      <c r="L1245" s="71"/>
    </row>
    <row r="1246" spans="1:12" ht="15" customHeight="1">
      <c r="A1246" s="111"/>
      <c r="B1246" s="243"/>
      <c r="D1246" s="244"/>
      <c r="E1246" s="244"/>
      <c r="F1246" s="244"/>
      <c r="G1246" s="245"/>
      <c r="H1246" s="246"/>
      <c r="I1246" s="247"/>
      <c r="J1246" s="248"/>
      <c r="K1246" s="109"/>
      <c r="L1246" s="71"/>
    </row>
    <row r="1247" spans="1:12" ht="15" customHeight="1">
      <c r="A1247" s="111"/>
      <c r="B1247" s="243"/>
      <c r="D1247" s="244"/>
      <c r="E1247" s="244"/>
      <c r="F1247" s="244"/>
      <c r="G1247" s="245"/>
      <c r="H1247" s="246"/>
      <c r="I1247" s="247"/>
      <c r="J1247" s="248"/>
      <c r="K1247" s="109"/>
      <c r="L1247" s="71"/>
    </row>
    <row r="1248" spans="1:12" ht="15" customHeight="1">
      <c r="A1248" s="111"/>
      <c r="B1248" s="243"/>
      <c r="D1248" s="244"/>
      <c r="E1248" s="244"/>
      <c r="F1248" s="244"/>
      <c r="G1248" s="245"/>
      <c r="H1248" s="246"/>
      <c r="I1248" s="247"/>
      <c r="J1248" s="248"/>
      <c r="K1248" s="109"/>
      <c r="L1248" s="71"/>
    </row>
    <row r="1249" spans="1:12" ht="15" customHeight="1">
      <c r="A1249" s="243"/>
      <c r="B1249" s="243"/>
      <c r="D1249" s="244"/>
      <c r="E1249" s="244"/>
      <c r="F1249" s="244"/>
      <c r="G1249" s="245"/>
      <c r="H1249" s="246"/>
      <c r="I1249" s="247"/>
      <c r="J1249" s="248"/>
      <c r="K1249" s="109"/>
      <c r="L1249" s="71"/>
    </row>
    <row r="1250" spans="1:12" ht="15" customHeight="1">
      <c r="A1250" s="243"/>
      <c r="B1250" s="243"/>
      <c r="D1250" s="244"/>
      <c r="E1250" s="244"/>
      <c r="F1250" s="244"/>
      <c r="G1250" s="245"/>
      <c r="H1250" s="246"/>
      <c r="I1250" s="247"/>
      <c r="J1250" s="248"/>
      <c r="K1250" s="109"/>
      <c r="L1250" s="71"/>
    </row>
    <row r="1251" spans="1:12" ht="15" customHeight="1">
      <c r="A1251" s="243"/>
      <c r="B1251" s="243"/>
      <c r="D1251" s="244"/>
      <c r="E1251" s="244"/>
      <c r="F1251" s="244"/>
      <c r="G1251" s="245"/>
      <c r="H1251" s="246"/>
      <c r="I1251" s="247"/>
      <c r="J1251" s="248"/>
      <c r="K1251" s="109"/>
      <c r="L1251" s="71"/>
    </row>
    <row r="1252" spans="1:10" ht="15" customHeight="1">
      <c r="A1252" s="268" t="s">
        <v>347</v>
      </c>
      <c r="B1252" s="31"/>
      <c r="I1252" s="165"/>
      <c r="J1252" s="249"/>
    </row>
    <row r="1253" spans="1:10" ht="15" customHeight="1">
      <c r="A1253" s="65"/>
      <c r="B1253" s="65"/>
      <c r="I1253" s="165"/>
      <c r="J1253" s="249"/>
    </row>
    <row r="1254" spans="1:12" ht="15" customHeight="1">
      <c r="A1254" s="66" t="s">
        <v>348</v>
      </c>
      <c r="B1254" s="66"/>
      <c r="D1254" s="182" t="s">
        <v>70</v>
      </c>
      <c r="E1254" s="182" t="s">
        <v>70</v>
      </c>
      <c r="F1254" s="182" t="s">
        <v>70</v>
      </c>
      <c r="G1254" s="45"/>
      <c r="H1254" s="250" t="s">
        <v>70</v>
      </c>
      <c r="I1254" s="46" t="s">
        <v>70</v>
      </c>
      <c r="J1254" s="350">
        <v>480000</v>
      </c>
      <c r="K1254" s="115"/>
      <c r="L1254" s="185" t="s">
        <v>70</v>
      </c>
    </row>
    <row r="1255" spans="1:10" ht="15" customHeight="1">
      <c r="A1255" s="65"/>
      <c r="B1255" s="65"/>
      <c r="I1255" s="165"/>
      <c r="J1255" s="249"/>
    </row>
    <row r="1256" spans="1:12" ht="15" customHeight="1">
      <c r="A1256" s="66" t="s">
        <v>622</v>
      </c>
      <c r="B1256" s="66"/>
      <c r="D1256" s="182" t="s">
        <v>70</v>
      </c>
      <c r="E1256" s="182" t="s">
        <v>70</v>
      </c>
      <c r="F1256" s="182" t="s">
        <v>70</v>
      </c>
      <c r="G1256" s="45"/>
      <c r="H1256" s="250" t="s">
        <v>70</v>
      </c>
      <c r="I1256" s="46" t="s">
        <v>70</v>
      </c>
      <c r="J1256" s="46" t="s">
        <v>70</v>
      </c>
      <c r="K1256" s="115"/>
      <c r="L1256" s="185" t="s">
        <v>70</v>
      </c>
    </row>
    <row r="1257" spans="1:12" ht="15" customHeight="1">
      <c r="A1257" s="14"/>
      <c r="B1257" s="14"/>
      <c r="D1257" s="251"/>
      <c r="E1257" s="251"/>
      <c r="F1257" s="251"/>
      <c r="G1257" s="138"/>
      <c r="H1257" s="252"/>
      <c r="I1257" s="253"/>
      <c r="J1257" s="254"/>
      <c r="K1257" s="255"/>
      <c r="L1257" s="185"/>
    </row>
    <row r="1258" spans="1:12" ht="15" customHeight="1">
      <c r="A1258" s="66" t="s">
        <v>787</v>
      </c>
      <c r="B1258" s="66"/>
      <c r="D1258" s="182" t="s">
        <v>70</v>
      </c>
      <c r="E1258" s="182" t="s">
        <v>70</v>
      </c>
      <c r="F1258" s="182" t="s">
        <v>70</v>
      </c>
      <c r="G1258" s="45"/>
      <c r="H1258" s="250" t="s">
        <v>70</v>
      </c>
      <c r="I1258" s="46">
        <v>40</v>
      </c>
      <c r="J1258" s="46">
        <v>480000</v>
      </c>
      <c r="K1258" s="115"/>
      <c r="L1258" s="185" t="s">
        <v>1249</v>
      </c>
    </row>
    <row r="1259" spans="1:10" ht="15" customHeight="1">
      <c r="A1259" s="65"/>
      <c r="B1259" s="65"/>
      <c r="I1259" s="165"/>
      <c r="J1259" s="249"/>
    </row>
    <row r="1260" spans="1:12" ht="12.75">
      <c r="A1260" s="66" t="s">
        <v>675</v>
      </c>
      <c r="B1260" s="66"/>
      <c r="D1260" s="182" t="s">
        <v>70</v>
      </c>
      <c r="E1260" s="182" t="s">
        <v>70</v>
      </c>
      <c r="F1260" s="182" t="s">
        <v>70</v>
      </c>
      <c r="G1260" s="45"/>
      <c r="H1260" s="250" t="s">
        <v>70</v>
      </c>
      <c r="I1260" s="46">
        <v>95</v>
      </c>
      <c r="J1260" s="46">
        <v>225000</v>
      </c>
      <c r="K1260" s="115"/>
      <c r="L1260" s="185" t="s">
        <v>431</v>
      </c>
    </row>
    <row r="1261" spans="1:12" ht="12.75">
      <c r="A1261" s="66"/>
      <c r="B1261" s="66"/>
      <c r="D1261" s="46"/>
      <c r="E1261" s="46"/>
      <c r="F1261" s="46"/>
      <c r="G1261" s="45"/>
      <c r="H1261" s="250"/>
      <c r="I1261" s="46"/>
      <c r="J1261" s="46"/>
      <c r="K1261" s="115"/>
      <c r="L1261" s="185"/>
    </row>
    <row r="1262" spans="1:12" ht="15" customHeight="1">
      <c r="A1262" s="66" t="s">
        <v>196</v>
      </c>
      <c r="B1262" s="66"/>
      <c r="D1262" s="182" t="s">
        <v>70</v>
      </c>
      <c r="E1262" s="182" t="s">
        <v>70</v>
      </c>
      <c r="F1262" s="182" t="s">
        <v>70</v>
      </c>
      <c r="G1262" s="45"/>
      <c r="H1262" s="250" t="s">
        <v>70</v>
      </c>
      <c r="I1262" s="46">
        <v>95</v>
      </c>
      <c r="J1262" s="46">
        <v>1550108</v>
      </c>
      <c r="K1262" s="115"/>
      <c r="L1262" s="185" t="s">
        <v>431</v>
      </c>
    </row>
    <row r="1263" spans="1:12" ht="15" customHeight="1">
      <c r="A1263" s="66"/>
      <c r="B1263" s="66"/>
      <c r="D1263" s="46"/>
      <c r="E1263" s="46"/>
      <c r="F1263" s="46"/>
      <c r="G1263" s="45"/>
      <c r="H1263" s="181"/>
      <c r="I1263" s="256"/>
      <c r="J1263" s="257"/>
      <c r="K1263" s="115"/>
      <c r="L1263" s="185"/>
    </row>
    <row r="1264" spans="1:12" ht="15" customHeight="1">
      <c r="A1264" s="66" t="s">
        <v>349</v>
      </c>
      <c r="B1264" s="66"/>
      <c r="D1264" s="182" t="s">
        <v>70</v>
      </c>
      <c r="E1264" s="182" t="s">
        <v>70</v>
      </c>
      <c r="F1264" s="182" t="s">
        <v>70</v>
      </c>
      <c r="G1264" s="258"/>
      <c r="H1264" s="250" t="s">
        <v>70</v>
      </c>
      <c r="I1264" s="46" t="s">
        <v>70</v>
      </c>
      <c r="J1264" s="46">
        <v>12770</v>
      </c>
      <c r="K1264" s="115"/>
      <c r="L1264" s="185" t="s">
        <v>70</v>
      </c>
    </row>
    <row r="1265" spans="1:12" ht="15" customHeight="1">
      <c r="A1265" s="66"/>
      <c r="B1265" s="66"/>
      <c r="D1265" s="259"/>
      <c r="E1265" s="259"/>
      <c r="F1265" s="259"/>
      <c r="G1265" s="258"/>
      <c r="H1265" s="260"/>
      <c r="I1265" s="259"/>
      <c r="J1265" s="52"/>
      <c r="K1265" s="115"/>
      <c r="L1265" s="185"/>
    </row>
    <row r="1266" spans="1:12" ht="15" customHeight="1">
      <c r="A1266" s="66" t="s">
        <v>211</v>
      </c>
      <c r="B1266" s="66"/>
      <c r="D1266" s="182" t="s">
        <v>70</v>
      </c>
      <c r="E1266" s="182" t="s">
        <v>70</v>
      </c>
      <c r="F1266" s="182" t="s">
        <v>70</v>
      </c>
      <c r="G1266" s="258"/>
      <c r="H1266" s="250" t="s">
        <v>70</v>
      </c>
      <c r="I1266" s="46">
        <v>85</v>
      </c>
      <c r="J1266" s="46">
        <v>2474400</v>
      </c>
      <c r="K1266" s="115"/>
      <c r="L1266" s="185" t="s">
        <v>431</v>
      </c>
    </row>
    <row r="1267" spans="1:12" ht="15" customHeight="1">
      <c r="A1267" s="66"/>
      <c r="B1267" s="66"/>
      <c r="D1267" s="46"/>
      <c r="E1267" s="46"/>
      <c r="F1267" s="46"/>
      <c r="G1267" s="258"/>
      <c r="H1267" s="260"/>
      <c r="I1267" s="259"/>
      <c r="J1267" s="52"/>
      <c r="K1267" s="115"/>
      <c r="L1267" s="185"/>
    </row>
    <row r="1268" spans="1:12" ht="12.75">
      <c r="A1268" s="66" t="s">
        <v>753</v>
      </c>
      <c r="B1268" s="66"/>
      <c r="D1268" s="182" t="s">
        <v>70</v>
      </c>
      <c r="E1268" s="182" t="s">
        <v>70</v>
      </c>
      <c r="F1268" s="182" t="s">
        <v>70</v>
      </c>
      <c r="G1268" s="45"/>
      <c r="H1268" s="250" t="s">
        <v>70</v>
      </c>
      <c r="I1268" s="46">
        <v>107.5</v>
      </c>
      <c r="J1268" s="46">
        <v>3000000</v>
      </c>
      <c r="K1268" s="115"/>
      <c r="L1268" s="185" t="s">
        <v>1213</v>
      </c>
    </row>
    <row r="1269" spans="1:12" ht="15" customHeight="1">
      <c r="A1269" s="66"/>
      <c r="B1269" s="66"/>
      <c r="D1269" s="46"/>
      <c r="E1269" s="46"/>
      <c r="F1269" s="46"/>
      <c r="G1269" s="258"/>
      <c r="H1269" s="260"/>
      <c r="I1269" s="259"/>
      <c r="J1269" s="52"/>
      <c r="K1269" s="115"/>
      <c r="L1269" s="185"/>
    </row>
    <row r="1270" spans="1:12" ht="12.75">
      <c r="A1270" s="66" t="s">
        <v>963</v>
      </c>
      <c r="B1270" s="66"/>
      <c r="D1270" s="182" t="s">
        <v>70</v>
      </c>
      <c r="E1270" s="182" t="s">
        <v>70</v>
      </c>
      <c r="F1270" s="182" t="s">
        <v>70</v>
      </c>
      <c r="G1270" s="45"/>
      <c r="H1270" s="250" t="s">
        <v>70</v>
      </c>
      <c r="I1270" s="46" t="s">
        <v>70</v>
      </c>
      <c r="J1270" s="46" t="s">
        <v>70</v>
      </c>
      <c r="K1270" s="115"/>
      <c r="L1270" s="185" t="s">
        <v>70</v>
      </c>
    </row>
    <row r="1271" spans="1:12" ht="15" customHeight="1">
      <c r="A1271" s="66"/>
      <c r="B1271" s="66"/>
      <c r="D1271" s="46"/>
      <c r="E1271" s="46"/>
      <c r="F1271" s="46"/>
      <c r="G1271" s="258"/>
      <c r="H1271" s="260"/>
      <c r="I1271" s="259"/>
      <c r="J1271" s="52"/>
      <c r="K1271" s="115"/>
      <c r="L1271" s="185"/>
    </row>
    <row r="1272" spans="1:12" ht="12.75">
      <c r="A1272" s="66" t="s">
        <v>516</v>
      </c>
      <c r="B1272" s="66"/>
      <c r="D1272" s="182" t="s">
        <v>70</v>
      </c>
      <c r="E1272" s="182" t="s">
        <v>70</v>
      </c>
      <c r="F1272" s="182" t="s">
        <v>70</v>
      </c>
      <c r="G1272" s="45"/>
      <c r="H1272" s="250" t="s">
        <v>70</v>
      </c>
      <c r="I1272" s="46">
        <v>249.5</v>
      </c>
      <c r="J1272" s="46">
        <v>27064733</v>
      </c>
      <c r="K1272" s="115"/>
      <c r="L1272" s="185" t="s">
        <v>29</v>
      </c>
    </row>
    <row r="1273" spans="1:12" ht="12.75">
      <c r="A1273" s="66"/>
      <c r="B1273" s="66"/>
      <c r="D1273" s="46"/>
      <c r="E1273" s="46"/>
      <c r="F1273" s="46"/>
      <c r="G1273" s="45"/>
      <c r="H1273" s="181"/>
      <c r="I1273" s="46"/>
      <c r="J1273" s="46"/>
      <c r="K1273" s="115"/>
      <c r="L1273" s="185"/>
    </row>
    <row r="1274" spans="1:12" ht="12.75">
      <c r="A1274" s="66" t="s">
        <v>350</v>
      </c>
      <c r="B1274" s="66"/>
      <c r="D1274" s="182">
        <v>1</v>
      </c>
      <c r="E1274" s="182">
        <v>83.13</v>
      </c>
      <c r="F1274" s="182">
        <v>9500</v>
      </c>
      <c r="G1274" s="45"/>
      <c r="H1274" s="250" t="s">
        <v>70</v>
      </c>
      <c r="I1274" s="46">
        <v>93.75</v>
      </c>
      <c r="J1274" s="46">
        <v>2346928</v>
      </c>
      <c r="K1274" s="115"/>
      <c r="L1274" s="185" t="s">
        <v>1296</v>
      </c>
    </row>
    <row r="1275" spans="1:12" ht="12.75">
      <c r="A1275" s="66"/>
      <c r="B1275" s="66"/>
      <c r="D1275" s="46"/>
      <c r="E1275" s="46"/>
      <c r="F1275" s="46"/>
      <c r="G1275" s="45"/>
      <c r="H1275" s="181"/>
      <c r="I1275" s="46"/>
      <c r="J1275" s="46"/>
      <c r="K1275" s="115"/>
      <c r="L1275" s="185"/>
    </row>
    <row r="1276" spans="1:12" ht="12.75">
      <c r="A1276" s="18" t="s">
        <v>773</v>
      </c>
      <c r="B1276" s="66"/>
      <c r="D1276" s="182" t="s">
        <v>70</v>
      </c>
      <c r="E1276" s="182" t="s">
        <v>70</v>
      </c>
      <c r="F1276" s="182" t="s">
        <v>70</v>
      </c>
      <c r="G1276" s="45"/>
      <c r="H1276" s="250" t="s">
        <v>70</v>
      </c>
      <c r="I1276" s="46">
        <v>540</v>
      </c>
      <c r="J1276" s="46">
        <v>1241855</v>
      </c>
      <c r="K1276" s="115"/>
      <c r="L1276" s="185" t="s">
        <v>17</v>
      </c>
    </row>
    <row r="1277" spans="1:12" ht="12.75">
      <c r="A1277" s="261" t="s">
        <v>774</v>
      </c>
      <c r="B1277" s="66"/>
      <c r="D1277" s="46"/>
      <c r="E1277" s="46"/>
      <c r="F1277" s="46"/>
      <c r="G1277" s="45"/>
      <c r="H1277" s="181"/>
      <c r="I1277" s="46"/>
      <c r="J1277" s="46"/>
      <c r="K1277" s="115"/>
      <c r="L1277" s="185"/>
    </row>
    <row r="1278" spans="1:12" ht="12.75">
      <c r="A1278" s="66" t="s">
        <v>728</v>
      </c>
      <c r="B1278" s="66"/>
      <c r="D1278" s="182" t="s">
        <v>70</v>
      </c>
      <c r="E1278" s="182" t="s">
        <v>70</v>
      </c>
      <c r="F1278" s="182" t="s">
        <v>70</v>
      </c>
      <c r="G1278" s="45"/>
      <c r="H1278" s="250" t="s">
        <v>70</v>
      </c>
      <c r="I1278" s="46">
        <v>47.5</v>
      </c>
      <c r="J1278" s="46">
        <v>372103</v>
      </c>
      <c r="K1278" s="115"/>
      <c r="L1278" s="185" t="s">
        <v>431</v>
      </c>
    </row>
    <row r="1279" spans="1:12" ht="12.75">
      <c r="A1279" s="66"/>
      <c r="B1279" s="66"/>
      <c r="D1279" s="46"/>
      <c r="E1279" s="46"/>
      <c r="F1279" s="46"/>
      <c r="G1279" s="45"/>
      <c r="H1279" s="181"/>
      <c r="I1279" s="46"/>
      <c r="J1279" s="46"/>
      <c r="K1279" s="115"/>
      <c r="L1279" s="185"/>
    </row>
    <row r="1280" spans="1:12" ht="12.75">
      <c r="A1280" s="71" t="s">
        <v>629</v>
      </c>
      <c r="B1280" s="71"/>
      <c r="C1280" s="117"/>
      <c r="D1280" s="46">
        <v>12</v>
      </c>
      <c r="E1280" s="46">
        <v>1311.2</v>
      </c>
      <c r="F1280" s="46">
        <v>117000</v>
      </c>
      <c r="G1280" s="45"/>
      <c r="H1280" s="250" t="s">
        <v>70</v>
      </c>
      <c r="I1280" s="46">
        <v>125</v>
      </c>
      <c r="J1280" s="46">
        <v>20020000</v>
      </c>
      <c r="K1280" s="115"/>
      <c r="L1280" s="185" t="s">
        <v>441</v>
      </c>
    </row>
    <row r="1281" spans="1:12" ht="12.75">
      <c r="A1281" s="66"/>
      <c r="B1281" s="66"/>
      <c r="D1281" s="46"/>
      <c r="E1281" s="46"/>
      <c r="F1281" s="46"/>
      <c r="G1281" s="45"/>
      <c r="H1281" s="181"/>
      <c r="I1281" s="46"/>
      <c r="J1281" s="46"/>
      <c r="K1281" s="115"/>
      <c r="L1281" s="185"/>
    </row>
    <row r="1282" spans="1:12" ht="12.75">
      <c r="A1282" s="66" t="s">
        <v>351</v>
      </c>
      <c r="B1282" s="66"/>
      <c r="D1282" s="182" t="s">
        <v>70</v>
      </c>
      <c r="E1282" s="182" t="s">
        <v>70</v>
      </c>
      <c r="F1282" s="182" t="s">
        <v>70</v>
      </c>
      <c r="G1282" s="45"/>
      <c r="H1282" s="250" t="s">
        <v>70</v>
      </c>
      <c r="I1282" s="46" t="s">
        <v>70</v>
      </c>
      <c r="J1282" s="46" t="s">
        <v>70</v>
      </c>
      <c r="K1282" s="115"/>
      <c r="L1282" s="185" t="s">
        <v>70</v>
      </c>
    </row>
    <row r="1283" spans="1:12" ht="15">
      <c r="A1283" s="14"/>
      <c r="B1283" s="14"/>
      <c r="D1283" s="262"/>
      <c r="E1283" s="262"/>
      <c r="F1283" s="262"/>
      <c r="G1283" s="138"/>
      <c r="H1283" s="181"/>
      <c r="I1283" s="253"/>
      <c r="J1283" s="254"/>
      <c r="K1283" s="255"/>
      <c r="L1283" s="185"/>
    </row>
    <row r="1284" spans="1:12" ht="12.75">
      <c r="A1284" s="66" t="s">
        <v>326</v>
      </c>
      <c r="B1284" s="66"/>
      <c r="D1284" s="46">
        <v>1</v>
      </c>
      <c r="E1284" s="46">
        <v>55.59</v>
      </c>
      <c r="F1284" s="46">
        <v>5100</v>
      </c>
      <c r="G1284" s="45"/>
      <c r="H1284" s="250" t="s">
        <v>70</v>
      </c>
      <c r="I1284" s="46">
        <v>107.5</v>
      </c>
      <c r="J1284" s="46">
        <v>5835000</v>
      </c>
      <c r="K1284" s="115"/>
      <c r="L1284" s="185" t="s">
        <v>1213</v>
      </c>
    </row>
    <row r="1285" spans="1:12" ht="15">
      <c r="A1285" s="14"/>
      <c r="B1285" s="14"/>
      <c r="D1285" s="262"/>
      <c r="E1285" s="262"/>
      <c r="F1285" s="262"/>
      <c r="G1285" s="138"/>
      <c r="H1285" s="252"/>
      <c r="I1285" s="253"/>
      <c r="J1285" s="254"/>
      <c r="K1285" s="255"/>
      <c r="L1285" s="263"/>
    </row>
    <row r="1286" spans="1:12" ht="12.75">
      <c r="A1286" s="14"/>
      <c r="B1286" s="14"/>
      <c r="D1286" s="251"/>
      <c r="E1286" s="251"/>
      <c r="F1286" s="251"/>
      <c r="G1286" s="138"/>
      <c r="H1286" s="252"/>
      <c r="I1286" s="115"/>
      <c r="J1286" s="255"/>
      <c r="K1286" s="255"/>
      <c r="L1286" s="263"/>
    </row>
    <row r="1287" spans="1:12" ht="12.75">
      <c r="A1287" s="71" t="s">
        <v>352</v>
      </c>
      <c r="B1287" s="71"/>
      <c r="C1287" s="72"/>
      <c r="D1287" s="172">
        <v>56271</v>
      </c>
      <c r="E1287" s="172">
        <v>422910627.11999965</v>
      </c>
      <c r="F1287" s="172">
        <v>2325973137</v>
      </c>
      <c r="G1287" s="18"/>
      <c r="H1287" s="264"/>
      <c r="I1287" s="18"/>
      <c r="J1287" s="265"/>
      <c r="K1287" s="265"/>
      <c r="L1287" s="243"/>
    </row>
    <row r="1288" spans="1:12" ht="12.75">
      <c r="A1288" s="243"/>
      <c r="B1288" s="243"/>
      <c r="D1288" s="244"/>
      <c r="E1288" s="244"/>
      <c r="F1288" s="244"/>
      <c r="G1288" s="18"/>
      <c r="H1288" s="264"/>
      <c r="I1288" s="18"/>
      <c r="J1288" s="265"/>
      <c r="K1288" s="265"/>
      <c r="L1288" s="243"/>
    </row>
    <row r="1289" spans="1:12" ht="12.75">
      <c r="A1289" s="71"/>
      <c r="B1289" s="71"/>
      <c r="D1289" s="172"/>
      <c r="E1289" s="172"/>
      <c r="F1289" s="172"/>
      <c r="G1289" s="18"/>
      <c r="H1289" s="264"/>
      <c r="I1289" s="18"/>
      <c r="J1289" s="265"/>
      <c r="K1289" s="265"/>
      <c r="L1289" s="243"/>
    </row>
    <row r="1293" ht="12.75">
      <c r="D1293" s="24"/>
    </row>
    <row r="1294" ht="12.75">
      <c r="D1294" s="24"/>
    </row>
    <row r="1295" ht="12.75">
      <c r="D1295" s="24"/>
    </row>
    <row r="1296" ht="12.75">
      <c r="D1296" s="24"/>
    </row>
    <row r="1297" ht="12.75">
      <c r="D1297" s="24"/>
    </row>
    <row r="1298" ht="12.75">
      <c r="D1298" s="24"/>
    </row>
    <row r="1299" ht="12.75">
      <c r="D1299" s="24"/>
    </row>
    <row r="1300" ht="12.75">
      <c r="D1300" s="24"/>
    </row>
    <row r="1301" ht="12.75">
      <c r="D1301" s="24"/>
    </row>
    <row r="1302" ht="12.75">
      <c r="D1302" s="24"/>
    </row>
    <row r="1303" ht="12.75">
      <c r="D1303" s="24"/>
    </row>
    <row r="1304" ht="12.75">
      <c r="D1304" s="24"/>
    </row>
  </sheetData>
  <mergeCells count="10">
    <mergeCell ref="A1066:B1066"/>
    <mergeCell ref="A711:B711"/>
    <mergeCell ref="A34:B34"/>
    <mergeCell ref="A646:B646"/>
    <mergeCell ref="A1043:B1043"/>
    <mergeCell ref="A542:B542"/>
    <mergeCell ref="A363:B363"/>
    <mergeCell ref="A570:B570"/>
    <mergeCell ref="A564:B564"/>
    <mergeCell ref="A697:B697"/>
  </mergeCells>
  <printOptions/>
  <pageMargins left="0.15748031496062992" right="0.11811023622047245" top="0.1968503937007874" bottom="0.5905511811023623" header="0.5118110236220472" footer="0.31496062992125984"/>
  <pageSetup firstPageNumber="3" useFirstPageNumber="1" fitToHeight="18" fitToWidth="1" horizontalDpi="300" verticalDpi="300" orientation="portrait" paperSize="9" scale="72" r:id="rId1"/>
  <headerFooter alignWithMargins="0">
    <oddFooter>&amp;Chttp://www.londonstockexchange.com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271" customWidth="1"/>
    <col min="2" max="2" width="6.8515625" style="138" customWidth="1"/>
    <col min="3" max="3" width="28.57421875" style="24" customWidth="1"/>
    <col min="4" max="4" width="15.00390625" style="163" customWidth="1"/>
    <col min="5" max="5" width="9.8515625" style="24" customWidth="1"/>
    <col min="6" max="6" width="14.28125" style="163" customWidth="1"/>
    <col min="7" max="7" width="2.00390625" style="163" customWidth="1"/>
    <col min="8" max="8" width="10.28125" style="163" customWidth="1"/>
    <col min="9" max="9" width="13.140625" style="274" customWidth="1"/>
    <col min="10" max="16384" width="9.140625" style="24" customWidth="1"/>
  </cols>
  <sheetData>
    <row r="1" spans="5:9" ht="25.5" customHeight="1">
      <c r="E1" s="9"/>
      <c r="F1" s="10"/>
      <c r="G1" s="10"/>
      <c r="H1" s="10"/>
      <c r="I1" s="11"/>
    </row>
    <row r="2" spans="1:8" ht="30">
      <c r="A2" s="272"/>
      <c r="B2" s="267" t="s">
        <v>353</v>
      </c>
      <c r="D2" s="273"/>
      <c r="H2" s="344" t="s">
        <v>1008</v>
      </c>
    </row>
    <row r="3" spans="1:9" s="276" customFormat="1" ht="13.5" customHeight="1">
      <c r="A3" s="272"/>
      <c r="B3" s="275"/>
      <c r="D3" s="277"/>
      <c r="F3" s="278"/>
      <c r="G3" s="278"/>
      <c r="H3" s="278"/>
      <c r="I3" s="279"/>
    </row>
    <row r="4" spans="1:9" s="65" customFormat="1" ht="12.75">
      <c r="A4" s="272"/>
      <c r="B4" s="280" t="s">
        <v>354</v>
      </c>
      <c r="C4" s="281"/>
      <c r="D4" s="282" t="s">
        <v>38</v>
      </c>
      <c r="E4" s="283"/>
      <c r="F4" s="282"/>
      <c r="G4" s="314"/>
      <c r="H4" s="284"/>
      <c r="I4" s="286" t="s">
        <v>34</v>
      </c>
    </row>
    <row r="5" spans="1:9" s="45" customFormat="1" ht="12.75">
      <c r="A5" s="271"/>
      <c r="B5" s="66" t="s">
        <v>354</v>
      </c>
      <c r="C5" s="71" t="s">
        <v>354</v>
      </c>
      <c r="D5" s="65"/>
      <c r="E5" s="285" t="s">
        <v>41</v>
      </c>
      <c r="F5" s="285" t="s">
        <v>41</v>
      </c>
      <c r="G5" s="285"/>
      <c r="H5" s="93" t="s">
        <v>521</v>
      </c>
      <c r="I5" s="286" t="s">
        <v>358</v>
      </c>
    </row>
    <row r="6" spans="1:9" s="45" customFormat="1" ht="12.75">
      <c r="A6" s="24"/>
      <c r="B6" s="71" t="s">
        <v>355</v>
      </c>
      <c r="C6" s="65"/>
      <c r="D6" s="176" t="s">
        <v>43</v>
      </c>
      <c r="E6" s="176" t="s">
        <v>356</v>
      </c>
      <c r="F6" s="176" t="s">
        <v>357</v>
      </c>
      <c r="G6" s="172"/>
      <c r="H6" s="176" t="s">
        <v>522</v>
      </c>
      <c r="I6" s="313" t="s">
        <v>42</v>
      </c>
    </row>
    <row r="7" spans="1:9" ht="12.75" customHeight="1">
      <c r="A7" s="272"/>
      <c r="B7" s="272"/>
      <c r="C7" s="287"/>
      <c r="D7" s="288"/>
      <c r="E7" s="289"/>
      <c r="I7" s="24"/>
    </row>
    <row r="9" spans="1:9" ht="12" customHeight="1">
      <c r="A9" s="272">
        <v>4</v>
      </c>
      <c r="B9" s="290">
        <v>4</v>
      </c>
      <c r="C9" s="291" t="s">
        <v>359</v>
      </c>
      <c r="D9" s="46">
        <v>45976617.51</v>
      </c>
      <c r="E9" s="46">
        <v>4978</v>
      </c>
      <c r="F9" s="46">
        <v>100657835</v>
      </c>
      <c r="G9" s="46"/>
      <c r="H9" s="116">
        <v>23</v>
      </c>
      <c r="I9" s="292">
        <v>824.9858559808331</v>
      </c>
    </row>
    <row r="10" spans="1:9" ht="12" customHeight="1">
      <c r="A10" s="272">
        <v>7</v>
      </c>
      <c r="B10" s="290">
        <v>7</v>
      </c>
      <c r="C10" s="291" t="s">
        <v>360</v>
      </c>
      <c r="D10" s="46">
        <v>14575426.359999994</v>
      </c>
      <c r="E10" s="46">
        <v>3600</v>
      </c>
      <c r="F10" s="46">
        <v>169064664</v>
      </c>
      <c r="G10" s="46"/>
      <c r="H10" s="116">
        <v>17</v>
      </c>
      <c r="I10" s="292">
        <v>470.2769960500001</v>
      </c>
    </row>
    <row r="11" spans="1:9" ht="12" customHeight="1">
      <c r="A11" s="272"/>
      <c r="B11" s="290">
        <v>0</v>
      </c>
      <c r="C11" s="66" t="s">
        <v>361</v>
      </c>
      <c r="D11" s="293">
        <v>60552043.86999999</v>
      </c>
      <c r="E11" s="293">
        <v>8578</v>
      </c>
      <c r="F11" s="293">
        <v>269722499</v>
      </c>
      <c r="G11" s="293"/>
      <c r="H11" s="293">
        <v>40</v>
      </c>
      <c r="I11" s="294">
        <v>1295.262852030833</v>
      </c>
    </row>
    <row r="12" spans="1:9" ht="12.75" customHeight="1">
      <c r="A12" s="272"/>
      <c r="B12" s="290"/>
      <c r="C12" s="287"/>
      <c r="D12" s="311"/>
      <c r="E12" s="303"/>
      <c r="F12" s="60"/>
      <c r="G12" s="60"/>
      <c r="H12" s="60"/>
      <c r="I12" s="300"/>
    </row>
    <row r="13" spans="1:9" ht="12" customHeight="1">
      <c r="A13" s="272">
        <v>11</v>
      </c>
      <c r="B13" s="290">
        <v>11</v>
      </c>
      <c r="C13" s="295" t="s">
        <v>362</v>
      </c>
      <c r="D13" s="46">
        <v>3048487.37</v>
      </c>
      <c r="E13" s="46">
        <v>1381</v>
      </c>
      <c r="F13" s="46">
        <v>35332332</v>
      </c>
      <c r="G13" s="46"/>
      <c r="H13" s="116">
        <v>3</v>
      </c>
      <c r="I13" s="292">
        <v>42.44559131</v>
      </c>
    </row>
    <row r="14" spans="1:9" ht="12" customHeight="1">
      <c r="A14" s="272">
        <v>13</v>
      </c>
      <c r="B14" s="290">
        <v>13</v>
      </c>
      <c r="C14" s="295" t="s">
        <v>363</v>
      </c>
      <c r="D14" s="46">
        <v>3233688.9</v>
      </c>
      <c r="E14" s="46">
        <v>937</v>
      </c>
      <c r="F14" s="46">
        <v>19165932</v>
      </c>
      <c r="G14" s="46"/>
      <c r="H14" s="116">
        <v>8</v>
      </c>
      <c r="I14" s="292">
        <v>102.512222265</v>
      </c>
    </row>
    <row r="15" spans="1:9" ht="12" customHeight="1">
      <c r="A15" s="272">
        <v>15</v>
      </c>
      <c r="B15" s="290">
        <v>15</v>
      </c>
      <c r="C15" s="295" t="s">
        <v>364</v>
      </c>
      <c r="D15" s="46">
        <v>0</v>
      </c>
      <c r="E15" s="46">
        <v>0</v>
      </c>
      <c r="F15" s="46">
        <v>0</v>
      </c>
      <c r="G15" s="46"/>
      <c r="H15" s="116">
        <v>0</v>
      </c>
      <c r="I15" s="292">
        <v>0</v>
      </c>
    </row>
    <row r="16" spans="1:9" ht="12" customHeight="1">
      <c r="A16" s="272">
        <v>18</v>
      </c>
      <c r="B16" s="290">
        <v>18</v>
      </c>
      <c r="C16" s="295" t="s">
        <v>365</v>
      </c>
      <c r="D16" s="46">
        <v>305466.24</v>
      </c>
      <c r="E16" s="46">
        <v>96</v>
      </c>
      <c r="F16" s="46">
        <v>121152</v>
      </c>
      <c r="G16" s="46"/>
      <c r="H16" s="296">
        <v>1</v>
      </c>
      <c r="I16" s="292">
        <v>36.42159735</v>
      </c>
    </row>
    <row r="17" spans="1:9" ht="12" customHeight="1">
      <c r="A17" s="272"/>
      <c r="B17" s="290">
        <v>10</v>
      </c>
      <c r="C17" s="66" t="s">
        <v>366</v>
      </c>
      <c r="D17" s="293">
        <v>6587642.51</v>
      </c>
      <c r="E17" s="293">
        <v>2414</v>
      </c>
      <c r="F17" s="293">
        <v>54619416</v>
      </c>
      <c r="G17" s="293"/>
      <c r="H17" s="293">
        <v>12</v>
      </c>
      <c r="I17" s="294">
        <v>181.379410925</v>
      </c>
    </row>
    <row r="18" spans="1:9" ht="12" customHeight="1">
      <c r="A18" s="272" t="s">
        <v>354</v>
      </c>
      <c r="B18" s="290" t="s">
        <v>354</v>
      </c>
      <c r="C18" s="66"/>
      <c r="D18" s="297"/>
      <c r="E18" s="298"/>
      <c r="F18" s="297"/>
      <c r="G18" s="297"/>
      <c r="H18" s="297"/>
      <c r="I18" s="298"/>
    </row>
    <row r="19" spans="1:9" ht="12" customHeight="1">
      <c r="A19" s="272">
        <v>21</v>
      </c>
      <c r="B19" s="290">
        <v>21</v>
      </c>
      <c r="C19" s="295" t="s">
        <v>367</v>
      </c>
      <c r="D19" s="46">
        <v>0</v>
      </c>
      <c r="E19" s="46">
        <v>0</v>
      </c>
      <c r="F19" s="46">
        <v>0</v>
      </c>
      <c r="G19" s="46"/>
      <c r="H19" s="116">
        <v>0</v>
      </c>
      <c r="I19" s="292">
        <v>0</v>
      </c>
    </row>
    <row r="20" spans="1:9" ht="12" customHeight="1">
      <c r="A20" s="272">
        <v>24</v>
      </c>
      <c r="B20" s="290">
        <v>24</v>
      </c>
      <c r="C20" s="295" t="s">
        <v>368</v>
      </c>
      <c r="D20" s="46">
        <v>468443.11</v>
      </c>
      <c r="E20" s="46">
        <v>208</v>
      </c>
      <c r="F20" s="46">
        <v>2025133</v>
      </c>
      <c r="G20" s="46"/>
      <c r="H20" s="116">
        <v>3</v>
      </c>
      <c r="I20" s="292">
        <v>60.6224204</v>
      </c>
    </row>
    <row r="21" spans="1:9" ht="12" customHeight="1">
      <c r="A21" s="272">
        <v>25</v>
      </c>
      <c r="B21" s="290">
        <v>25</v>
      </c>
      <c r="C21" s="295" t="s">
        <v>369</v>
      </c>
      <c r="D21" s="46">
        <v>1889480.44</v>
      </c>
      <c r="E21" s="46">
        <v>833</v>
      </c>
      <c r="F21" s="46">
        <v>26175529</v>
      </c>
      <c r="G21" s="46"/>
      <c r="H21" s="116">
        <v>9</v>
      </c>
      <c r="I21" s="292">
        <v>82.45091582750001</v>
      </c>
    </row>
    <row r="22" spans="1:9" ht="12" customHeight="1">
      <c r="A22" s="272">
        <v>26</v>
      </c>
      <c r="B22" s="290">
        <v>26</v>
      </c>
      <c r="C22" s="295" t="s">
        <v>370</v>
      </c>
      <c r="D22" s="46">
        <v>17825472.520000003</v>
      </c>
      <c r="E22" s="46">
        <v>1122</v>
      </c>
      <c r="F22" s="46">
        <v>26145442</v>
      </c>
      <c r="G22" s="46"/>
      <c r="H22" s="296">
        <v>11</v>
      </c>
      <c r="I22" s="292">
        <v>261.423122005</v>
      </c>
    </row>
    <row r="23" spans="1:9" ht="12" customHeight="1">
      <c r="A23" s="272"/>
      <c r="B23" s="290">
        <v>20</v>
      </c>
      <c r="C23" s="66" t="s">
        <v>371</v>
      </c>
      <c r="D23" s="293">
        <v>20183396.070000004</v>
      </c>
      <c r="E23" s="293">
        <v>2163</v>
      </c>
      <c r="F23" s="293">
        <v>54346104</v>
      </c>
      <c r="G23" s="293"/>
      <c r="H23" s="293">
        <v>23</v>
      </c>
      <c r="I23" s="294">
        <v>404.4964582325</v>
      </c>
    </row>
    <row r="24" spans="1:9" ht="12" customHeight="1">
      <c r="A24" s="272" t="s">
        <v>354</v>
      </c>
      <c r="B24" s="290" t="s">
        <v>354</v>
      </c>
      <c r="C24" s="66"/>
      <c r="D24" s="297"/>
      <c r="E24" s="298"/>
      <c r="F24" s="297"/>
      <c r="G24" s="297"/>
      <c r="H24" s="297"/>
      <c r="I24" s="298"/>
    </row>
    <row r="25" spans="1:9" ht="12" customHeight="1">
      <c r="A25" s="272">
        <v>31</v>
      </c>
      <c r="B25" s="290">
        <v>31</v>
      </c>
      <c r="C25" s="295" t="s">
        <v>372</v>
      </c>
      <c r="D25" s="46">
        <v>17223418.09</v>
      </c>
      <c r="E25" s="46">
        <v>666</v>
      </c>
      <c r="F25" s="46">
        <v>1113963</v>
      </c>
      <c r="G25" s="46"/>
      <c r="H25" s="116">
        <v>5</v>
      </c>
      <c r="I25" s="292">
        <v>334.2287892238114</v>
      </c>
    </row>
    <row r="26" spans="1:9" ht="12" customHeight="1">
      <c r="A26" s="272">
        <v>34</v>
      </c>
      <c r="B26" s="290">
        <v>34</v>
      </c>
      <c r="C26" s="295" t="s">
        <v>373</v>
      </c>
      <c r="D26" s="46">
        <v>4314354.94</v>
      </c>
      <c r="E26" s="46">
        <v>1157</v>
      </c>
      <c r="F26" s="46">
        <v>51636099</v>
      </c>
      <c r="G26" s="46"/>
      <c r="H26" s="296">
        <v>18</v>
      </c>
      <c r="I26" s="292">
        <v>213.04402680849998</v>
      </c>
    </row>
    <row r="27" spans="1:9" ht="12" customHeight="1">
      <c r="A27" s="272"/>
      <c r="B27" s="290">
        <v>30</v>
      </c>
      <c r="C27" s="299" t="s">
        <v>374</v>
      </c>
      <c r="D27" s="293">
        <v>21537773.03</v>
      </c>
      <c r="E27" s="293">
        <v>1823</v>
      </c>
      <c r="F27" s="293">
        <v>52750062</v>
      </c>
      <c r="G27" s="293"/>
      <c r="H27" s="293">
        <v>23</v>
      </c>
      <c r="I27" s="294">
        <v>547.2728160323114</v>
      </c>
    </row>
    <row r="28" spans="1:9" ht="12" customHeight="1">
      <c r="A28" s="272" t="s">
        <v>354</v>
      </c>
      <c r="B28" s="290" t="s">
        <v>354</v>
      </c>
      <c r="C28" s="299"/>
      <c r="D28" s="60"/>
      <c r="E28" s="45"/>
      <c r="F28" s="60"/>
      <c r="G28" s="60"/>
      <c r="H28" s="60"/>
      <c r="I28" s="300"/>
    </row>
    <row r="29" spans="1:9" ht="12" customHeight="1">
      <c r="A29" s="272">
        <v>41</v>
      </c>
      <c r="B29" s="290">
        <v>41</v>
      </c>
      <c r="C29" s="295" t="s">
        <v>375</v>
      </c>
      <c r="D29" s="46">
        <v>61494.47</v>
      </c>
      <c r="E29" s="46">
        <v>8</v>
      </c>
      <c r="F29" s="46">
        <v>80161</v>
      </c>
      <c r="G29" s="46"/>
      <c r="H29" s="116">
        <v>1</v>
      </c>
      <c r="I29" s="292">
        <v>11.67593939</v>
      </c>
    </row>
    <row r="30" spans="1:9" ht="12" customHeight="1">
      <c r="A30" s="272">
        <v>43</v>
      </c>
      <c r="B30" s="290">
        <v>43</v>
      </c>
      <c r="C30" s="295" t="s">
        <v>376</v>
      </c>
      <c r="D30" s="46">
        <v>1911923.17</v>
      </c>
      <c r="E30" s="46">
        <v>305</v>
      </c>
      <c r="F30" s="46">
        <v>541461</v>
      </c>
      <c r="G30" s="46"/>
      <c r="H30" s="116">
        <v>3</v>
      </c>
      <c r="I30" s="292">
        <v>92.30509997</v>
      </c>
    </row>
    <row r="31" spans="1:9" ht="12" customHeight="1">
      <c r="A31" s="272">
        <v>44</v>
      </c>
      <c r="B31" s="290">
        <v>44</v>
      </c>
      <c r="C31" s="295" t="s">
        <v>377</v>
      </c>
      <c r="D31" s="46">
        <v>6505474.569999999</v>
      </c>
      <c r="E31" s="46">
        <v>1424</v>
      </c>
      <c r="F31" s="46">
        <v>18984365</v>
      </c>
      <c r="G31" s="46"/>
      <c r="H31" s="116">
        <v>10</v>
      </c>
      <c r="I31" s="292">
        <v>214.40852253999998</v>
      </c>
    </row>
    <row r="32" spans="1:9" ht="12" customHeight="1">
      <c r="A32" s="272">
        <v>46</v>
      </c>
      <c r="B32" s="290">
        <v>46</v>
      </c>
      <c r="C32" s="45" t="s">
        <v>378</v>
      </c>
      <c r="D32" s="46">
        <v>3588161.88</v>
      </c>
      <c r="E32" s="46">
        <v>1307</v>
      </c>
      <c r="F32" s="46">
        <v>12326307</v>
      </c>
      <c r="G32" s="46"/>
      <c r="H32" s="116">
        <v>4</v>
      </c>
      <c r="I32" s="292">
        <v>162.17201970000002</v>
      </c>
    </row>
    <row r="33" spans="1:9" ht="12" customHeight="1">
      <c r="A33" s="272">
        <v>47</v>
      </c>
      <c r="B33" s="290">
        <v>47</v>
      </c>
      <c r="C33" s="295" t="s">
        <v>379</v>
      </c>
      <c r="D33" s="46">
        <v>249966.42</v>
      </c>
      <c r="E33" s="46">
        <v>101</v>
      </c>
      <c r="F33" s="46">
        <v>748104</v>
      </c>
      <c r="G33" s="46"/>
      <c r="H33" s="116">
        <v>2</v>
      </c>
      <c r="I33" s="292">
        <v>26.7116716475</v>
      </c>
    </row>
    <row r="34" spans="1:9" ht="12" customHeight="1">
      <c r="A34" s="272">
        <v>48</v>
      </c>
      <c r="B34" s="290">
        <v>48</v>
      </c>
      <c r="C34" s="295" t="s">
        <v>380</v>
      </c>
      <c r="D34" s="46">
        <v>16733373.23</v>
      </c>
      <c r="E34" s="46">
        <v>2435</v>
      </c>
      <c r="F34" s="46">
        <v>25723237</v>
      </c>
      <c r="G34" s="46"/>
      <c r="H34" s="116">
        <v>9</v>
      </c>
      <c r="I34" s="292">
        <v>631.8627791424999</v>
      </c>
    </row>
    <row r="35" spans="1:9" ht="12" customHeight="1">
      <c r="A35" s="272">
        <v>49</v>
      </c>
      <c r="B35" s="290">
        <v>49</v>
      </c>
      <c r="C35" s="295" t="s">
        <v>381</v>
      </c>
      <c r="D35" s="46">
        <v>0</v>
      </c>
      <c r="E35" s="46">
        <v>0</v>
      </c>
      <c r="F35" s="46">
        <v>0</v>
      </c>
      <c r="G35" s="46"/>
      <c r="H35" s="296">
        <v>0</v>
      </c>
      <c r="I35" s="292">
        <v>0</v>
      </c>
    </row>
    <row r="36" spans="1:9" ht="12" customHeight="1">
      <c r="A36" s="272"/>
      <c r="B36" s="290">
        <v>40</v>
      </c>
      <c r="C36" s="299" t="s">
        <v>382</v>
      </c>
      <c r="D36" s="293">
        <v>29050393.740000002</v>
      </c>
      <c r="E36" s="293">
        <v>5580</v>
      </c>
      <c r="F36" s="293">
        <v>58403635</v>
      </c>
      <c r="G36" s="293"/>
      <c r="H36" s="293">
        <v>29</v>
      </c>
      <c r="I36" s="294">
        <v>1139.1360323899999</v>
      </c>
    </row>
    <row r="37" spans="1:9" ht="12" customHeight="1">
      <c r="A37" s="272"/>
      <c r="B37" s="290"/>
      <c r="C37" s="299"/>
      <c r="D37" s="301"/>
      <c r="E37" s="301"/>
      <c r="F37" s="301"/>
      <c r="G37" s="301"/>
      <c r="H37" s="301"/>
      <c r="I37" s="302"/>
    </row>
    <row r="38" spans="1:9" ht="12" customHeight="1">
      <c r="A38" s="272">
        <v>51</v>
      </c>
      <c r="B38" s="290">
        <v>51</v>
      </c>
      <c r="C38" s="295" t="s">
        <v>383</v>
      </c>
      <c r="D38" s="46">
        <v>2695284.9</v>
      </c>
      <c r="E38" s="46">
        <v>660</v>
      </c>
      <c r="F38" s="46">
        <v>6423524</v>
      </c>
      <c r="G38" s="46"/>
      <c r="H38" s="116">
        <v>11</v>
      </c>
      <c r="I38" s="292">
        <v>94.53498331</v>
      </c>
    </row>
    <row r="39" spans="1:9" ht="12" customHeight="1">
      <c r="A39" s="272">
        <v>52</v>
      </c>
      <c r="B39" s="290">
        <v>52</v>
      </c>
      <c r="C39" s="295" t="s">
        <v>384</v>
      </c>
      <c r="D39" s="46">
        <v>2385993.94</v>
      </c>
      <c r="E39" s="46">
        <v>589</v>
      </c>
      <c r="F39" s="46">
        <v>17871094</v>
      </c>
      <c r="G39" s="46"/>
      <c r="H39" s="116">
        <v>16</v>
      </c>
      <c r="I39" s="292">
        <v>183.52640425249996</v>
      </c>
    </row>
    <row r="40" spans="1:9" ht="12" customHeight="1">
      <c r="A40" s="272">
        <v>53</v>
      </c>
      <c r="B40" s="290">
        <v>53</v>
      </c>
      <c r="C40" s="295" t="s">
        <v>385</v>
      </c>
      <c r="D40" s="46">
        <v>70076856.21000004</v>
      </c>
      <c r="E40" s="46">
        <v>5718</v>
      </c>
      <c r="F40" s="46">
        <v>156190234</v>
      </c>
      <c r="G40" s="46"/>
      <c r="H40" s="116">
        <v>62</v>
      </c>
      <c r="I40" s="292">
        <v>1342.8245017499999</v>
      </c>
    </row>
    <row r="41" spans="1:9" ht="12" customHeight="1">
      <c r="A41" s="272">
        <v>54</v>
      </c>
      <c r="B41" s="290">
        <v>54</v>
      </c>
      <c r="C41" s="295" t="s">
        <v>386</v>
      </c>
      <c r="D41" s="46">
        <v>34776122.699999996</v>
      </c>
      <c r="E41" s="46">
        <v>7314</v>
      </c>
      <c r="F41" s="46">
        <v>336220203</v>
      </c>
      <c r="G41" s="46"/>
      <c r="H41" s="116">
        <v>70</v>
      </c>
      <c r="I41" s="292">
        <v>1347.7511510413499</v>
      </c>
    </row>
    <row r="42" spans="1:9" ht="12" customHeight="1">
      <c r="A42" s="272">
        <v>58</v>
      </c>
      <c r="B42" s="290">
        <v>58</v>
      </c>
      <c r="C42" s="295" t="s">
        <v>387</v>
      </c>
      <c r="D42" s="46">
        <v>36623538.120000005</v>
      </c>
      <c r="E42" s="46">
        <v>5010</v>
      </c>
      <c r="F42" s="46">
        <v>94126874</v>
      </c>
      <c r="G42" s="46"/>
      <c r="H42" s="116">
        <v>60</v>
      </c>
      <c r="I42" s="292">
        <v>1616.0777453392377</v>
      </c>
    </row>
    <row r="43" spans="1:9" ht="12" customHeight="1">
      <c r="A43" s="272">
        <v>59</v>
      </c>
      <c r="B43" s="290">
        <v>59</v>
      </c>
      <c r="C43" s="295" t="s">
        <v>388</v>
      </c>
      <c r="D43" s="46">
        <v>5294731.39</v>
      </c>
      <c r="E43" s="46">
        <v>664</v>
      </c>
      <c r="F43" s="46">
        <v>12079689</v>
      </c>
      <c r="G43" s="46"/>
      <c r="H43" s="296">
        <v>9</v>
      </c>
      <c r="I43" s="292">
        <v>330.44393969000004</v>
      </c>
    </row>
    <row r="44" spans="1:9" ht="12" customHeight="1">
      <c r="A44" s="272"/>
      <c r="B44" s="290">
        <v>50</v>
      </c>
      <c r="C44" s="299" t="s">
        <v>389</v>
      </c>
      <c r="D44" s="293">
        <v>151852527.26000005</v>
      </c>
      <c r="E44" s="293">
        <v>19955</v>
      </c>
      <c r="F44" s="293">
        <v>622911618</v>
      </c>
      <c r="G44" s="293"/>
      <c r="H44" s="293">
        <v>228</v>
      </c>
      <c r="I44" s="294">
        <v>4915.158725383087</v>
      </c>
    </row>
    <row r="45" spans="1:9" ht="12" customHeight="1">
      <c r="A45" s="272"/>
      <c r="B45" s="290"/>
      <c r="C45" s="299"/>
      <c r="D45" s="301"/>
      <c r="E45" s="301"/>
      <c r="F45" s="301"/>
      <c r="G45" s="301"/>
      <c r="H45" s="301"/>
      <c r="I45" s="302"/>
    </row>
    <row r="46" spans="1:9" ht="12" customHeight="1">
      <c r="A46" s="272">
        <v>63</v>
      </c>
      <c r="B46" s="290">
        <v>63</v>
      </c>
      <c r="C46" s="295" t="s">
        <v>390</v>
      </c>
      <c r="D46" s="46">
        <v>1338859.88</v>
      </c>
      <c r="E46" s="46">
        <v>328</v>
      </c>
      <c r="F46" s="46">
        <v>4933474</v>
      </c>
      <c r="G46" s="46"/>
      <c r="H46" s="116">
        <v>5</v>
      </c>
      <c r="I46" s="292">
        <v>372.14059123319964</v>
      </c>
    </row>
    <row r="47" spans="1:9" ht="12" customHeight="1">
      <c r="A47" s="272">
        <v>67</v>
      </c>
      <c r="B47" s="290">
        <v>67</v>
      </c>
      <c r="C47" s="295" t="s">
        <v>391</v>
      </c>
      <c r="D47" s="46">
        <v>6124072.77</v>
      </c>
      <c r="E47" s="46">
        <v>1169</v>
      </c>
      <c r="F47" s="46">
        <v>17451369</v>
      </c>
      <c r="G47" s="46"/>
      <c r="H47" s="296">
        <v>8</v>
      </c>
      <c r="I47" s="292">
        <v>190.1078589075</v>
      </c>
    </row>
    <row r="48" spans="1:9" ht="12" customHeight="1">
      <c r="A48" s="272"/>
      <c r="B48" s="290">
        <v>60</v>
      </c>
      <c r="C48" s="299" t="s">
        <v>392</v>
      </c>
      <c r="D48" s="293">
        <v>7462932.649999999</v>
      </c>
      <c r="E48" s="293">
        <v>1497</v>
      </c>
      <c r="F48" s="293">
        <v>22384843</v>
      </c>
      <c r="G48" s="293"/>
      <c r="H48" s="293">
        <v>13</v>
      </c>
      <c r="I48" s="294">
        <v>562.2484501406997</v>
      </c>
    </row>
    <row r="49" spans="1:9" ht="12" customHeight="1">
      <c r="A49" s="272" t="s">
        <v>354</v>
      </c>
      <c r="B49" s="290" t="s">
        <v>354</v>
      </c>
      <c r="C49" s="299"/>
      <c r="D49" s="297"/>
      <c r="E49" s="303"/>
      <c r="F49" s="60"/>
      <c r="G49" s="60"/>
      <c r="H49" s="60"/>
      <c r="I49" s="300"/>
    </row>
    <row r="50" spans="1:9" ht="12" customHeight="1">
      <c r="A50" s="272">
        <v>72</v>
      </c>
      <c r="B50" s="290">
        <v>72</v>
      </c>
      <c r="C50" s="295" t="s">
        <v>393</v>
      </c>
      <c r="D50" s="46">
        <v>0</v>
      </c>
      <c r="E50" s="46">
        <v>0</v>
      </c>
      <c r="F50" s="46">
        <v>0</v>
      </c>
      <c r="G50" s="46"/>
      <c r="H50" s="116">
        <v>0</v>
      </c>
      <c r="I50" s="292">
        <v>0</v>
      </c>
    </row>
    <row r="51" spans="1:9" ht="12" customHeight="1">
      <c r="A51" s="272">
        <v>73</v>
      </c>
      <c r="B51" s="290">
        <v>73</v>
      </c>
      <c r="C51" s="295" t="s">
        <v>394</v>
      </c>
      <c r="D51" s="46">
        <v>0</v>
      </c>
      <c r="E51" s="46">
        <v>0</v>
      </c>
      <c r="F51" s="46">
        <v>0</v>
      </c>
      <c r="G51" s="46"/>
      <c r="H51" s="116">
        <v>0</v>
      </c>
      <c r="I51" s="292">
        <v>0</v>
      </c>
    </row>
    <row r="52" spans="1:9" ht="12" customHeight="1">
      <c r="A52" s="272">
        <v>78</v>
      </c>
      <c r="B52" s="290">
        <v>78</v>
      </c>
      <c r="C52" s="295" t="s">
        <v>395</v>
      </c>
      <c r="D52" s="46">
        <v>0</v>
      </c>
      <c r="E52" s="46">
        <v>0</v>
      </c>
      <c r="F52" s="46">
        <v>0</v>
      </c>
      <c r="G52" s="46"/>
      <c r="H52" s="296">
        <v>0</v>
      </c>
      <c r="I52" s="292">
        <v>0</v>
      </c>
    </row>
    <row r="53" spans="2:9" ht="12" customHeight="1">
      <c r="B53" s="312">
        <v>70</v>
      </c>
      <c r="C53" s="299" t="s">
        <v>396</v>
      </c>
      <c r="D53" s="293">
        <v>0</v>
      </c>
      <c r="E53" s="293">
        <v>0</v>
      </c>
      <c r="F53" s="293">
        <v>0</v>
      </c>
      <c r="G53" s="293"/>
      <c r="H53" s="293">
        <v>0</v>
      </c>
      <c r="I53" s="294">
        <v>0</v>
      </c>
    </row>
    <row r="54" spans="1:9" ht="12" customHeight="1">
      <c r="A54" s="272"/>
      <c r="B54" s="290"/>
      <c r="C54" s="299"/>
      <c r="D54" s="297"/>
      <c r="E54" s="171"/>
      <c r="F54" s="60"/>
      <c r="G54" s="60"/>
      <c r="H54" s="60"/>
      <c r="I54" s="300"/>
    </row>
    <row r="55" spans="1:9" ht="12" customHeight="1">
      <c r="A55" s="272">
        <v>81</v>
      </c>
      <c r="B55" s="290">
        <v>81</v>
      </c>
      <c r="C55" s="295" t="s">
        <v>397</v>
      </c>
      <c r="D55" s="46">
        <v>0</v>
      </c>
      <c r="E55" s="46">
        <v>0</v>
      </c>
      <c r="F55" s="46">
        <v>0</v>
      </c>
      <c r="G55" s="46"/>
      <c r="H55" s="116">
        <v>0</v>
      </c>
      <c r="I55" s="292">
        <v>0</v>
      </c>
    </row>
    <row r="56" spans="1:9" ht="12" customHeight="1">
      <c r="A56" s="272">
        <v>83</v>
      </c>
      <c r="B56" s="290">
        <v>83</v>
      </c>
      <c r="C56" s="295" t="s">
        <v>398</v>
      </c>
      <c r="D56" s="46">
        <v>2780030.63</v>
      </c>
      <c r="E56" s="46">
        <v>197</v>
      </c>
      <c r="F56" s="46">
        <v>26625511</v>
      </c>
      <c r="G56" s="46"/>
      <c r="H56" s="116">
        <v>4</v>
      </c>
      <c r="I56" s="292">
        <v>33.4472905875</v>
      </c>
    </row>
    <row r="57" spans="1:9" ht="12" customHeight="1">
      <c r="A57" s="272">
        <v>84</v>
      </c>
      <c r="B57" s="290">
        <v>84</v>
      </c>
      <c r="C57" s="295" t="s">
        <v>399</v>
      </c>
      <c r="D57" s="46">
        <v>0</v>
      </c>
      <c r="E57" s="46">
        <v>0</v>
      </c>
      <c r="F57" s="46">
        <v>0</v>
      </c>
      <c r="G57" s="46"/>
      <c r="H57" s="116">
        <v>0</v>
      </c>
      <c r="I57" s="292">
        <v>0</v>
      </c>
    </row>
    <row r="58" spans="1:9" s="18" customFormat="1" ht="12" customHeight="1">
      <c r="A58" s="272">
        <v>85</v>
      </c>
      <c r="B58" s="290">
        <v>85</v>
      </c>
      <c r="C58" s="295" t="s">
        <v>400</v>
      </c>
      <c r="D58" s="46">
        <v>7831192.769999999</v>
      </c>
      <c r="E58" s="46">
        <v>1957</v>
      </c>
      <c r="F58" s="46">
        <v>172497957</v>
      </c>
      <c r="G58" s="46"/>
      <c r="H58" s="116">
        <v>22</v>
      </c>
      <c r="I58" s="292">
        <v>217.961109763875</v>
      </c>
    </row>
    <row r="59" spans="1:9" s="18" customFormat="1" ht="12" customHeight="1">
      <c r="A59" s="272">
        <v>86</v>
      </c>
      <c r="B59" s="290">
        <v>86</v>
      </c>
      <c r="C59" s="295" t="s">
        <v>401</v>
      </c>
      <c r="D59" s="46">
        <v>3224857.5</v>
      </c>
      <c r="E59" s="46">
        <v>556</v>
      </c>
      <c r="F59" s="46">
        <v>17823358</v>
      </c>
      <c r="G59" s="46"/>
      <c r="H59" s="116">
        <v>26</v>
      </c>
      <c r="I59" s="292">
        <v>976.8648179899999</v>
      </c>
    </row>
    <row r="60" spans="1:9" s="18" customFormat="1" ht="12" customHeight="1">
      <c r="A60" s="272">
        <v>87</v>
      </c>
      <c r="B60" s="290">
        <v>87</v>
      </c>
      <c r="C60" s="295" t="s">
        <v>402</v>
      </c>
      <c r="D60" s="46">
        <v>66513779.46999998</v>
      </c>
      <c r="E60" s="46">
        <v>5873</v>
      </c>
      <c r="F60" s="46">
        <v>839101573</v>
      </c>
      <c r="G60" s="46"/>
      <c r="H60" s="116">
        <v>76</v>
      </c>
      <c r="I60" s="292">
        <v>1412.4786301241502</v>
      </c>
    </row>
    <row r="61" spans="1:9" s="18" customFormat="1" ht="12" customHeight="1">
      <c r="A61" s="272">
        <v>89</v>
      </c>
      <c r="B61" s="290">
        <v>89</v>
      </c>
      <c r="C61" s="295" t="s">
        <v>403</v>
      </c>
      <c r="D61" s="304">
        <v>0</v>
      </c>
      <c r="E61" s="304">
        <v>0</v>
      </c>
      <c r="F61" s="304">
        <v>0</v>
      </c>
      <c r="G61" s="304"/>
      <c r="H61" s="296">
        <v>0</v>
      </c>
      <c r="I61" s="305">
        <v>0</v>
      </c>
    </row>
    <row r="62" spans="1:9" s="18" customFormat="1" ht="12" customHeight="1">
      <c r="A62" s="272"/>
      <c r="B62" s="290">
        <v>80</v>
      </c>
      <c r="C62" s="299" t="s">
        <v>404</v>
      </c>
      <c r="D62" s="285">
        <v>80349860.36999997</v>
      </c>
      <c r="E62" s="285">
        <v>8583</v>
      </c>
      <c r="F62" s="285">
        <v>1056048399</v>
      </c>
      <c r="G62" s="285"/>
      <c r="H62" s="285">
        <v>128</v>
      </c>
      <c r="I62" s="286">
        <v>2640.7518484655247</v>
      </c>
    </row>
    <row r="63" spans="1:9" s="18" customFormat="1" ht="12" customHeight="1">
      <c r="A63" s="272"/>
      <c r="B63" s="290"/>
      <c r="C63" s="299"/>
      <c r="D63" s="297"/>
      <c r="E63" s="306"/>
      <c r="F63" s="297"/>
      <c r="G63" s="297"/>
      <c r="H63" s="297"/>
      <c r="I63" s="298"/>
    </row>
    <row r="64" spans="1:9" s="18" customFormat="1" ht="12" customHeight="1">
      <c r="A64" s="272">
        <v>93</v>
      </c>
      <c r="B64" s="290">
        <v>93</v>
      </c>
      <c r="C64" s="291" t="s">
        <v>405</v>
      </c>
      <c r="D64" s="46">
        <v>4792269.22</v>
      </c>
      <c r="E64" s="46">
        <v>437</v>
      </c>
      <c r="F64" s="46">
        <v>5118736</v>
      </c>
      <c r="G64" s="46"/>
      <c r="H64" s="116">
        <v>8</v>
      </c>
      <c r="I64" s="292">
        <v>223.09733357000002</v>
      </c>
    </row>
    <row r="65" spans="1:9" s="18" customFormat="1" ht="12" customHeight="1">
      <c r="A65" s="272">
        <v>97</v>
      </c>
      <c r="B65" s="290">
        <v>97</v>
      </c>
      <c r="C65" s="291" t="s">
        <v>406</v>
      </c>
      <c r="D65" s="46">
        <v>40540338.48</v>
      </c>
      <c r="E65" s="46">
        <v>5227</v>
      </c>
      <c r="F65" s="46">
        <v>129536225</v>
      </c>
      <c r="G65" s="46"/>
      <c r="H65" s="296">
        <v>71</v>
      </c>
      <c r="I65" s="292">
        <v>1411.8453804186256</v>
      </c>
    </row>
    <row r="66" spans="2:9" ht="12" customHeight="1">
      <c r="B66" s="290">
        <v>90</v>
      </c>
      <c r="C66" s="66" t="s">
        <v>407</v>
      </c>
      <c r="D66" s="293">
        <v>45332607.699999996</v>
      </c>
      <c r="E66" s="293">
        <v>5664</v>
      </c>
      <c r="F66" s="293">
        <v>134654961</v>
      </c>
      <c r="G66" s="293"/>
      <c r="H66" s="293">
        <v>79</v>
      </c>
      <c r="I66" s="294">
        <v>1634.9427139886257</v>
      </c>
    </row>
    <row r="67" spans="2:9" ht="12.75">
      <c r="B67" s="261"/>
      <c r="C67" s="299"/>
      <c r="D67" s="297"/>
      <c r="E67" s="171"/>
      <c r="F67" s="60"/>
      <c r="G67" s="60"/>
      <c r="H67" s="60"/>
      <c r="I67" s="300"/>
    </row>
    <row r="68" spans="1:9" ht="12.75">
      <c r="A68" s="272"/>
      <c r="B68" s="111"/>
      <c r="C68" s="269" t="s">
        <v>408</v>
      </c>
      <c r="D68" s="307">
        <v>422909177.2</v>
      </c>
      <c r="E68" s="308">
        <v>56257</v>
      </c>
      <c r="F68" s="308">
        <v>2325841537</v>
      </c>
      <c r="G68" s="308"/>
      <c r="H68" s="308">
        <v>575</v>
      </c>
      <c r="I68" s="307">
        <v>13320.649307588581</v>
      </c>
    </row>
    <row r="69" spans="1:4" ht="12.75">
      <c r="A69" s="272"/>
      <c r="C69" s="261"/>
      <c r="D69" s="309"/>
    </row>
    <row r="70" spans="1:9" ht="12.75" customHeight="1">
      <c r="A70" s="24"/>
      <c r="B70" s="24"/>
      <c r="D70" s="149"/>
      <c r="E70" s="149"/>
      <c r="F70" s="149"/>
      <c r="G70" s="149"/>
      <c r="H70" s="149"/>
      <c r="I70" s="149"/>
    </row>
    <row r="71" spans="1:4" ht="12.75">
      <c r="A71" s="24"/>
      <c r="B71" s="24"/>
      <c r="D71" s="24"/>
    </row>
    <row r="72" spans="1:7" ht="12.75">
      <c r="A72" s="24"/>
      <c r="B72" s="24"/>
      <c r="D72" s="310"/>
      <c r="E72" s="310"/>
      <c r="F72" s="310"/>
      <c r="G72" s="310"/>
    </row>
    <row r="73" spans="1:2" ht="12.75">
      <c r="A73" s="24"/>
      <c r="B73" s="24"/>
    </row>
    <row r="74" spans="1:2" ht="12.75">
      <c r="A74" s="24"/>
      <c r="B74" s="24"/>
    </row>
    <row r="75" spans="1:2" ht="12.75">
      <c r="A75" s="24"/>
      <c r="B75" s="24"/>
    </row>
    <row r="76" spans="1:2" ht="12.75">
      <c r="A76" s="24"/>
      <c r="B76" s="24"/>
    </row>
    <row r="77" spans="1:2" ht="12.75">
      <c r="A77" s="24"/>
      <c r="B77" s="24"/>
    </row>
    <row r="78" spans="1:2" ht="12.75">
      <c r="A78" s="24"/>
      <c r="B78" s="24"/>
    </row>
    <row r="79" spans="1:2" ht="12.75">
      <c r="A79" s="24"/>
      <c r="B79" s="24"/>
    </row>
    <row r="80" spans="1:2" ht="12.75">
      <c r="A80" s="24"/>
      <c r="B80" s="24"/>
    </row>
    <row r="81" spans="1:2" ht="12.75">
      <c r="A81" s="24"/>
      <c r="B81" s="24"/>
    </row>
    <row r="82" spans="1:2" ht="12.75">
      <c r="A82" s="24"/>
      <c r="B82" s="24"/>
    </row>
    <row r="83" spans="1:2" ht="12.75">
      <c r="A83" s="24"/>
      <c r="B83" s="24"/>
    </row>
    <row r="84" spans="1:2" ht="12.75">
      <c r="A84" s="24"/>
      <c r="B84" s="24"/>
    </row>
    <row r="85" spans="1:2" ht="12.75">
      <c r="A85" s="24"/>
      <c r="B85" s="24"/>
    </row>
    <row r="86" spans="1:2" ht="12.75">
      <c r="A86" s="24"/>
      <c r="B86" s="24"/>
    </row>
    <row r="87" spans="1:2" ht="12.75">
      <c r="A87" s="24"/>
      <c r="B87" s="24"/>
    </row>
    <row r="88" spans="1:2" ht="12.75">
      <c r="A88" s="24"/>
      <c r="B88" s="24"/>
    </row>
    <row r="89" spans="1:2" ht="12.75">
      <c r="A89" s="24"/>
      <c r="B89" s="24"/>
    </row>
    <row r="90" spans="1:2" ht="12.75">
      <c r="A90" s="24"/>
      <c r="B90" s="24"/>
    </row>
  </sheetData>
  <printOptions/>
  <pageMargins left="0.5118110236220472" right="0.1968503937007874" top="0" bottom="0.5905511811023623" header="0.5118110236220472" footer="0.31496062992125984"/>
  <pageSetup fitToHeight="1" fitToWidth="1" horizontalDpi="300" verticalDpi="300" orientation="portrait" paperSize="9" scale="96" r:id="rId1"/>
  <headerFooter alignWithMargins="0">
    <oddFooter>&amp;Chttp://www.londonstockexchange.com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61" customWidth="1"/>
    <col min="2" max="2" width="9.140625" style="162" customWidth="1"/>
    <col min="3" max="3" width="15.8515625" style="24" customWidth="1"/>
    <col min="4" max="4" width="14.140625" style="24" customWidth="1"/>
    <col min="5" max="5" width="9.7109375" style="163" customWidth="1"/>
    <col min="6" max="6" width="12.57421875" style="163" customWidth="1"/>
    <col min="7" max="7" width="2.57421875" style="163" customWidth="1"/>
    <col min="8" max="8" width="1.57421875" style="24" customWidth="1"/>
    <col min="9" max="9" width="12.8515625" style="164" customWidth="1"/>
    <col min="10" max="10" width="9.8515625" style="24" customWidth="1"/>
    <col min="11" max="11" width="12.00390625" style="149" customWidth="1"/>
    <col min="12" max="12" width="8.421875" style="149" customWidth="1"/>
    <col min="13" max="13" width="16.8515625" style="24" customWidth="1"/>
    <col min="14" max="16384" width="9.140625" style="24" customWidth="1"/>
  </cols>
  <sheetData>
    <row r="1" spans="1:12" s="18" customFormat="1" ht="12.75">
      <c r="A1" s="241"/>
      <c r="B1" s="242"/>
      <c r="C1" s="71"/>
      <c r="D1" s="71"/>
      <c r="E1" s="172"/>
      <c r="F1" s="172"/>
      <c r="G1" s="172"/>
      <c r="I1" s="264"/>
      <c r="K1" s="265"/>
      <c r="L1" s="265"/>
    </row>
    <row r="2" spans="2:12" s="160" customFormat="1" ht="21.75" customHeight="1">
      <c r="B2" s="315"/>
      <c r="C2" s="267" t="s">
        <v>409</v>
      </c>
      <c r="D2" s="266"/>
      <c r="E2" s="316"/>
      <c r="F2" s="316"/>
      <c r="G2" s="316"/>
      <c r="I2" s="317"/>
      <c r="K2" s="318"/>
      <c r="L2" s="318"/>
    </row>
    <row r="3" spans="1:4" ht="9" customHeight="1">
      <c r="A3" s="24"/>
      <c r="C3" s="45"/>
      <c r="D3" s="45"/>
    </row>
    <row r="4" spans="2:12" s="31" customFormat="1" ht="18">
      <c r="B4" s="319"/>
      <c r="C4" s="334" t="s">
        <v>38</v>
      </c>
      <c r="D4" s="65"/>
      <c r="E4" s="60"/>
      <c r="F4" s="60"/>
      <c r="G4" s="60"/>
      <c r="H4" s="45"/>
      <c r="I4" s="181"/>
      <c r="J4" s="45"/>
      <c r="K4" s="115"/>
      <c r="L4" s="322"/>
    </row>
    <row r="5" spans="2:12" s="31" customFormat="1" ht="14.25">
      <c r="B5" s="319"/>
      <c r="C5" s="335" t="s">
        <v>410</v>
      </c>
      <c r="D5" s="335"/>
      <c r="E5" s="60"/>
      <c r="F5" s="60"/>
      <c r="G5" s="60"/>
      <c r="H5" s="45"/>
      <c r="I5" s="181"/>
      <c r="J5" s="45"/>
      <c r="K5" s="115"/>
      <c r="L5" s="322"/>
    </row>
    <row r="6" spans="2:12" s="31" customFormat="1" ht="14.25">
      <c r="B6" s="319"/>
      <c r="C6" s="45" t="s">
        <v>411</v>
      </c>
      <c r="D6" s="45"/>
      <c r="E6" s="60"/>
      <c r="F6" s="60"/>
      <c r="G6" s="60"/>
      <c r="H6" s="45"/>
      <c r="I6" s="181"/>
      <c r="J6" s="45"/>
      <c r="K6" s="115"/>
      <c r="L6" s="322"/>
    </row>
    <row r="7" spans="2:12" s="31" customFormat="1" ht="14.25">
      <c r="B7" s="319"/>
      <c r="C7" s="45" t="s">
        <v>412</v>
      </c>
      <c r="D7" s="45"/>
      <c r="E7" s="60"/>
      <c r="F7" s="60"/>
      <c r="G7" s="60"/>
      <c r="H7" s="45"/>
      <c r="I7" s="181"/>
      <c r="J7" s="45"/>
      <c r="K7" s="115"/>
      <c r="L7" s="322"/>
    </row>
    <row r="8" spans="2:12" s="31" customFormat="1" ht="9" customHeight="1">
      <c r="B8" s="319"/>
      <c r="C8" s="45"/>
      <c r="D8" s="45"/>
      <c r="E8" s="60"/>
      <c r="F8" s="60"/>
      <c r="G8" s="60"/>
      <c r="H8" s="45"/>
      <c r="I8" s="181"/>
      <c r="J8" s="45"/>
      <c r="K8" s="115"/>
      <c r="L8" s="322"/>
    </row>
    <row r="9" spans="2:12" s="31" customFormat="1" ht="18">
      <c r="B9" s="319"/>
      <c r="C9" s="334" t="s">
        <v>413</v>
      </c>
      <c r="D9" s="65"/>
      <c r="E9" s="60"/>
      <c r="F9" s="60"/>
      <c r="G9" s="60"/>
      <c r="H9" s="45"/>
      <c r="I9" s="181"/>
      <c r="J9" s="45"/>
      <c r="K9" s="115"/>
      <c r="L9" s="322"/>
    </row>
    <row r="10" spans="2:12" s="31" customFormat="1" ht="14.25">
      <c r="B10" s="319"/>
      <c r="C10" s="45" t="s">
        <v>414</v>
      </c>
      <c r="D10" s="45"/>
      <c r="E10" s="60"/>
      <c r="F10" s="60"/>
      <c r="G10" s="60"/>
      <c r="H10" s="45"/>
      <c r="I10" s="181"/>
      <c r="J10" s="45"/>
      <c r="K10" s="115"/>
      <c r="L10" s="322"/>
    </row>
    <row r="11" spans="2:12" s="31" customFormat="1" ht="8.25" customHeight="1">
      <c r="B11" s="319"/>
      <c r="C11" s="65"/>
      <c r="D11" s="65"/>
      <c r="E11" s="60"/>
      <c r="F11" s="60"/>
      <c r="G11" s="60"/>
      <c r="H11" s="45"/>
      <c r="I11" s="181"/>
      <c r="J11" s="45"/>
      <c r="K11" s="115"/>
      <c r="L11" s="322"/>
    </row>
    <row r="12" spans="2:12" s="31" customFormat="1" ht="18">
      <c r="B12" s="319"/>
      <c r="C12" s="334" t="s">
        <v>415</v>
      </c>
      <c r="D12" s="65"/>
      <c r="E12" s="60"/>
      <c r="F12" s="60"/>
      <c r="G12" s="60"/>
      <c r="H12" s="45"/>
      <c r="I12" s="181"/>
      <c r="J12" s="45"/>
      <c r="K12" s="115"/>
      <c r="L12" s="322"/>
    </row>
    <row r="13" spans="2:12" s="31" customFormat="1" ht="14.25">
      <c r="B13" s="319"/>
      <c r="C13" s="45" t="s">
        <v>416</v>
      </c>
      <c r="D13" s="45"/>
      <c r="E13" s="60"/>
      <c r="F13" s="60"/>
      <c r="G13" s="60"/>
      <c r="H13" s="45"/>
      <c r="I13" s="181"/>
      <c r="J13" s="45"/>
      <c r="K13" s="115"/>
      <c r="L13" s="322"/>
    </row>
    <row r="14" spans="2:12" s="31" customFormat="1" ht="7.5" customHeight="1">
      <c r="B14" s="319"/>
      <c r="C14" s="45"/>
      <c r="D14" s="45"/>
      <c r="E14" s="60"/>
      <c r="F14" s="60"/>
      <c r="G14" s="60"/>
      <c r="H14" s="45"/>
      <c r="I14" s="181"/>
      <c r="J14" s="45"/>
      <c r="K14" s="115"/>
      <c r="L14" s="322"/>
    </row>
    <row r="15" spans="2:12" s="31" customFormat="1" ht="18">
      <c r="B15" s="319"/>
      <c r="C15" s="334" t="s">
        <v>417</v>
      </c>
      <c r="D15" s="65"/>
      <c r="E15" s="60"/>
      <c r="F15" s="60"/>
      <c r="G15" s="60"/>
      <c r="H15" s="45"/>
      <c r="I15" s="181"/>
      <c r="J15" s="45"/>
      <c r="K15" s="115"/>
      <c r="L15" s="322"/>
    </row>
    <row r="16" spans="2:12" s="31" customFormat="1" ht="14.25">
      <c r="B16" s="319"/>
      <c r="C16" s="45" t="s">
        <v>418</v>
      </c>
      <c r="D16" s="45"/>
      <c r="E16" s="60"/>
      <c r="F16" s="60"/>
      <c r="G16" s="60"/>
      <c r="H16" s="45"/>
      <c r="I16" s="181"/>
      <c r="J16" s="45"/>
      <c r="K16" s="115"/>
      <c r="L16" s="322"/>
    </row>
    <row r="17" spans="2:12" s="31" customFormat="1" ht="9" customHeight="1">
      <c r="B17" s="319"/>
      <c r="C17" s="45"/>
      <c r="D17" s="45"/>
      <c r="E17" s="60"/>
      <c r="F17" s="60"/>
      <c r="G17" s="60"/>
      <c r="H17" s="45"/>
      <c r="I17" s="181"/>
      <c r="J17" s="45"/>
      <c r="K17" s="115"/>
      <c r="L17" s="322"/>
    </row>
    <row r="18" spans="2:12" s="31" customFormat="1" ht="12.75" customHeight="1">
      <c r="B18" s="319"/>
      <c r="C18" s="334" t="s">
        <v>419</v>
      </c>
      <c r="D18" s="65"/>
      <c r="E18" s="60"/>
      <c r="F18" s="60"/>
      <c r="G18" s="60"/>
      <c r="H18" s="45"/>
      <c r="I18" s="181"/>
      <c r="J18" s="45"/>
      <c r="K18" s="115"/>
      <c r="L18" s="322"/>
    </row>
    <row r="19" spans="2:12" s="31" customFormat="1" ht="9" customHeight="1">
      <c r="B19" s="319"/>
      <c r="C19" s="45"/>
      <c r="D19" s="45"/>
      <c r="E19" s="60"/>
      <c r="F19" s="60"/>
      <c r="G19" s="60"/>
      <c r="H19" s="45"/>
      <c r="I19" s="45"/>
      <c r="J19" s="45"/>
      <c r="K19" s="115"/>
      <c r="L19" s="322"/>
    </row>
    <row r="20" spans="2:12" s="323" customFormat="1" ht="12.75" customHeight="1">
      <c r="B20" s="324"/>
      <c r="C20" s="45" t="s">
        <v>645</v>
      </c>
      <c r="D20" s="45" t="s">
        <v>646</v>
      </c>
      <c r="E20" s="60"/>
      <c r="F20" s="60"/>
      <c r="G20" s="45"/>
      <c r="H20" s="336"/>
      <c r="I20" s="45" t="s">
        <v>453</v>
      </c>
      <c r="J20" s="45" t="s">
        <v>454</v>
      </c>
      <c r="K20" s="115"/>
      <c r="L20" s="325"/>
    </row>
    <row r="21" spans="2:12" s="323" customFormat="1" ht="12.75" customHeight="1">
      <c r="B21" s="324"/>
      <c r="C21" s="45" t="s">
        <v>422</v>
      </c>
      <c r="D21" s="45" t="s">
        <v>423</v>
      </c>
      <c r="E21" s="45"/>
      <c r="F21" s="45"/>
      <c r="G21" s="45"/>
      <c r="H21" s="336"/>
      <c r="I21" s="45" t="s">
        <v>519</v>
      </c>
      <c r="J21" s="45" t="s">
        <v>655</v>
      </c>
      <c r="K21" s="337"/>
      <c r="L21" s="325"/>
    </row>
    <row r="22" spans="2:12" s="323" customFormat="1" ht="12.75" customHeight="1">
      <c r="B22" s="324"/>
      <c r="C22" s="45" t="s">
        <v>426</v>
      </c>
      <c r="D22" s="45" t="s">
        <v>427</v>
      </c>
      <c r="E22" s="45"/>
      <c r="F22" s="45"/>
      <c r="G22" s="45"/>
      <c r="H22" s="336"/>
      <c r="I22" s="45" t="s">
        <v>420</v>
      </c>
      <c r="J22" s="45" t="s">
        <v>421</v>
      </c>
      <c r="K22" s="337"/>
      <c r="L22" s="325"/>
    </row>
    <row r="23" spans="2:12" s="323" customFormat="1" ht="12.75" customHeight="1">
      <c r="B23" s="324"/>
      <c r="C23" s="45" t="s">
        <v>560</v>
      </c>
      <c r="D23" s="45" t="s">
        <v>649</v>
      </c>
      <c r="E23" s="45"/>
      <c r="F23" s="45"/>
      <c r="G23" s="45"/>
      <c r="H23" s="336"/>
      <c r="I23" s="45" t="s">
        <v>834</v>
      </c>
      <c r="J23" s="45" t="s">
        <v>835</v>
      </c>
      <c r="K23" s="337"/>
      <c r="L23" s="325"/>
    </row>
    <row r="24" spans="2:12" s="323" customFormat="1" ht="12.75" customHeight="1">
      <c r="B24" s="324"/>
      <c r="C24" s="45" t="s">
        <v>429</v>
      </c>
      <c r="D24" s="45" t="s">
        <v>430</v>
      </c>
      <c r="E24" s="45"/>
      <c r="F24" s="45"/>
      <c r="G24" s="45"/>
      <c r="H24" s="336"/>
      <c r="I24" s="45" t="s">
        <v>424</v>
      </c>
      <c r="J24" s="45" t="s">
        <v>425</v>
      </c>
      <c r="K24" s="337"/>
      <c r="L24" s="325"/>
    </row>
    <row r="25" spans="2:12" s="323" customFormat="1" ht="12.75" customHeight="1">
      <c r="B25" s="324"/>
      <c r="C25" s="45" t="s">
        <v>431</v>
      </c>
      <c r="D25" s="45" t="s">
        <v>432</v>
      </c>
      <c r="E25" s="45"/>
      <c r="F25" s="45"/>
      <c r="G25" s="45"/>
      <c r="H25" s="336"/>
      <c r="I25" s="45" t="s">
        <v>647</v>
      </c>
      <c r="J25" s="45" t="s">
        <v>648</v>
      </c>
      <c r="K25" s="337"/>
      <c r="L25" s="325"/>
    </row>
    <row r="26" spans="2:12" s="323" customFormat="1" ht="12.75" customHeight="1">
      <c r="B26" s="324"/>
      <c r="C26" s="45" t="s">
        <v>518</v>
      </c>
      <c r="D26" s="45" t="s">
        <v>436</v>
      </c>
      <c r="E26" s="45"/>
      <c r="F26" s="45"/>
      <c r="G26" s="45"/>
      <c r="H26" s="336"/>
      <c r="I26" s="45" t="s">
        <v>650</v>
      </c>
      <c r="J26" s="45" t="s">
        <v>651</v>
      </c>
      <c r="K26" s="337"/>
      <c r="L26" s="325"/>
    </row>
    <row r="27" spans="2:12" s="323" customFormat="1" ht="12.75" customHeight="1">
      <c r="B27" s="324"/>
      <c r="C27" s="45" t="s">
        <v>435</v>
      </c>
      <c r="D27" s="45" t="s">
        <v>436</v>
      </c>
      <c r="E27" s="45"/>
      <c r="F27" s="45"/>
      <c r="G27" s="45"/>
      <c r="H27" s="336"/>
      <c r="I27" s="45" t="s">
        <v>428</v>
      </c>
      <c r="J27" s="45" t="s">
        <v>652</v>
      </c>
      <c r="K27" s="337"/>
      <c r="L27" s="325"/>
    </row>
    <row r="28" spans="1:12" s="323" customFormat="1" ht="12.75" customHeight="1">
      <c r="A28" s="61"/>
      <c r="B28" s="324"/>
      <c r="C28" s="45" t="s">
        <v>722</v>
      </c>
      <c r="D28" s="45" t="s">
        <v>723</v>
      </c>
      <c r="E28" s="45"/>
      <c r="F28" s="45"/>
      <c r="G28" s="45"/>
      <c r="H28" s="336"/>
      <c r="I28" s="45" t="s">
        <v>433</v>
      </c>
      <c r="J28" s="45" t="s">
        <v>434</v>
      </c>
      <c r="K28" s="337"/>
      <c r="L28" s="24"/>
    </row>
    <row r="29" spans="2:11" s="323" customFormat="1" ht="12.75" customHeight="1">
      <c r="B29" s="324"/>
      <c r="C29" s="45" t="s">
        <v>439</v>
      </c>
      <c r="D29" s="45" t="s">
        <v>440</v>
      </c>
      <c r="E29" s="45"/>
      <c r="F29" s="45"/>
      <c r="G29" s="45"/>
      <c r="H29" s="336"/>
      <c r="I29" s="45" t="s">
        <v>437</v>
      </c>
      <c r="J29" s="45" t="s">
        <v>438</v>
      </c>
      <c r="K29" s="45"/>
    </row>
    <row r="30" spans="2:12" s="323" customFormat="1" ht="12.75" customHeight="1">
      <c r="B30" s="324"/>
      <c r="C30" s="45" t="s">
        <v>1400</v>
      </c>
      <c r="D30" s="45" t="s">
        <v>3</v>
      </c>
      <c r="E30" s="45"/>
      <c r="F30" s="45"/>
      <c r="G30" s="45"/>
      <c r="H30" s="45"/>
      <c r="I30" s="45" t="s">
        <v>726</v>
      </c>
      <c r="J30" s="45" t="s">
        <v>727</v>
      </c>
      <c r="K30" s="336"/>
      <c r="L30" s="24"/>
    </row>
    <row r="31" spans="2:12" s="323" customFormat="1" ht="12.75" customHeight="1">
      <c r="B31" s="324"/>
      <c r="C31" s="45" t="s">
        <v>836</v>
      </c>
      <c r="D31" s="45" t="s">
        <v>837</v>
      </c>
      <c r="E31" s="45"/>
      <c r="F31" s="45"/>
      <c r="G31" s="45"/>
      <c r="H31" s="45"/>
      <c r="I31" s="45" t="s">
        <v>441</v>
      </c>
      <c r="J31" s="45" t="s">
        <v>442</v>
      </c>
      <c r="K31" s="336"/>
      <c r="L31" s="24"/>
    </row>
    <row r="32" spans="1:12" s="323" customFormat="1" ht="12.75" customHeight="1">
      <c r="A32" s="12"/>
      <c r="B32" s="13"/>
      <c r="C32" s="45" t="s">
        <v>443</v>
      </c>
      <c r="D32" s="45" t="s">
        <v>444</v>
      </c>
      <c r="E32" s="45"/>
      <c r="F32" s="45"/>
      <c r="G32" s="45"/>
      <c r="H32" s="45"/>
      <c r="I32" s="45" t="s">
        <v>653</v>
      </c>
      <c r="J32" s="45" t="s">
        <v>654</v>
      </c>
      <c r="K32" s="45"/>
      <c r="L32" s="24"/>
    </row>
    <row r="33" spans="1:12" s="323" customFormat="1" ht="12.75" customHeight="1">
      <c r="A33" s="58"/>
      <c r="B33" s="324"/>
      <c r="C33" s="45" t="s">
        <v>474</v>
      </c>
      <c r="D33" s="45" t="s">
        <v>475</v>
      </c>
      <c r="E33" s="45"/>
      <c r="F33" s="45"/>
      <c r="G33" s="336"/>
      <c r="H33" s="336"/>
      <c r="I33" s="45" t="s">
        <v>445</v>
      </c>
      <c r="J33" s="45" t="s">
        <v>446</v>
      </c>
      <c r="K33" s="45"/>
      <c r="L33" s="24"/>
    </row>
    <row r="34" spans="2:12" s="323" customFormat="1" ht="12.75" customHeight="1">
      <c r="B34" s="324"/>
      <c r="C34" s="45" t="s">
        <v>447</v>
      </c>
      <c r="D34" s="45" t="s">
        <v>448</v>
      </c>
      <c r="E34" s="337"/>
      <c r="F34" s="45"/>
      <c r="G34" s="336"/>
      <c r="H34" s="336"/>
      <c r="I34" s="45" t="s">
        <v>451</v>
      </c>
      <c r="J34" s="45" t="s">
        <v>452</v>
      </c>
      <c r="K34" s="45"/>
      <c r="L34" s="24"/>
    </row>
    <row r="35" spans="2:12" s="323" customFormat="1" ht="12.75" customHeight="1">
      <c r="B35" s="324"/>
      <c r="C35" s="45" t="s">
        <v>724</v>
      </c>
      <c r="D35" s="45" t="s">
        <v>725</v>
      </c>
      <c r="E35" s="337"/>
      <c r="F35" s="337"/>
      <c r="G35" s="336"/>
      <c r="H35" s="336"/>
      <c r="I35" s="45" t="s">
        <v>455</v>
      </c>
      <c r="J35" s="45" t="s">
        <v>456</v>
      </c>
      <c r="K35" s="45"/>
      <c r="L35" s="24"/>
    </row>
    <row r="36" spans="2:12" s="323" customFormat="1" ht="12.75" customHeight="1">
      <c r="B36" s="324"/>
      <c r="C36" s="45" t="s">
        <v>449</v>
      </c>
      <c r="D36" s="45" t="s">
        <v>450</v>
      </c>
      <c r="E36" s="337"/>
      <c r="F36" s="337"/>
      <c r="G36" s="336"/>
      <c r="H36" s="336"/>
      <c r="I36" s="45"/>
      <c r="J36" s="45"/>
      <c r="K36" s="45"/>
      <c r="L36" s="24"/>
    </row>
    <row r="37" spans="2:12" s="323" customFormat="1" ht="12.75" customHeight="1">
      <c r="B37" s="324"/>
      <c r="C37" s="45"/>
      <c r="D37" s="45"/>
      <c r="E37" s="337"/>
      <c r="F37" s="337"/>
      <c r="G37" s="336"/>
      <c r="H37" s="336"/>
      <c r="I37" s="45"/>
      <c r="J37" s="45"/>
      <c r="K37" s="45"/>
      <c r="L37" s="24"/>
    </row>
    <row r="38" spans="2:12" s="326" customFormat="1" ht="19.5" customHeight="1">
      <c r="B38" s="324"/>
      <c r="C38" s="338" t="str">
        <f>COUNTA($C$20:$C$36)+COUNTA($I$20:$I$37)&amp;(" Market Makers")</f>
        <v>33 Market Makers</v>
      </c>
      <c r="D38" s="45"/>
      <c r="E38" s="336"/>
      <c r="F38" s="336"/>
      <c r="G38" s="336"/>
      <c r="H38" s="336"/>
      <c r="I38" s="45"/>
      <c r="J38" s="45"/>
      <c r="K38" s="45"/>
      <c r="L38" s="24"/>
    </row>
    <row r="39" spans="2:12" s="326" customFormat="1" ht="12.75" customHeight="1">
      <c r="B39" s="324"/>
      <c r="C39" s="336"/>
      <c r="D39" s="336"/>
      <c r="E39" s="336"/>
      <c r="F39" s="336"/>
      <c r="G39" s="336"/>
      <c r="H39" s="336"/>
      <c r="I39" s="45"/>
      <c r="J39" s="45"/>
      <c r="K39" s="337"/>
      <c r="L39" s="327"/>
    </row>
    <row r="40" spans="2:12" s="326" customFormat="1" ht="18">
      <c r="B40" s="324"/>
      <c r="C40" s="334" t="s">
        <v>353</v>
      </c>
      <c r="D40" s="339"/>
      <c r="E40" s="336"/>
      <c r="F40" s="336"/>
      <c r="G40" s="336"/>
      <c r="H40" s="336"/>
      <c r="I40" s="45"/>
      <c r="J40" s="45"/>
      <c r="K40" s="337"/>
      <c r="L40" s="327"/>
    </row>
    <row r="41" spans="2:12" s="326" customFormat="1" ht="14.25">
      <c r="B41" s="324"/>
      <c r="C41" s="45" t="s">
        <v>457</v>
      </c>
      <c r="D41" s="45"/>
      <c r="E41" s="336"/>
      <c r="F41" s="336"/>
      <c r="G41" s="336"/>
      <c r="H41" s="336"/>
      <c r="I41" s="336"/>
      <c r="J41" s="339"/>
      <c r="K41" s="337"/>
      <c r="L41" s="327"/>
    </row>
    <row r="42" spans="2:12" s="326" customFormat="1" ht="12.75" customHeight="1">
      <c r="B42" s="324"/>
      <c r="C42" s="336"/>
      <c r="D42" s="339"/>
      <c r="E42" s="45"/>
      <c r="F42" s="336"/>
      <c r="G42" s="336"/>
      <c r="H42" s="336"/>
      <c r="I42" s="336"/>
      <c r="J42" s="339"/>
      <c r="K42" s="337"/>
      <c r="L42" s="327"/>
    </row>
    <row r="43" spans="1:12" ht="18">
      <c r="A43" s="24"/>
      <c r="B43" s="24"/>
      <c r="C43" s="343" t="s">
        <v>458</v>
      </c>
      <c r="D43" s="339"/>
      <c r="E43" s="45"/>
      <c r="F43" s="45"/>
      <c r="G43" s="336"/>
      <c r="H43" s="336"/>
      <c r="I43" s="336"/>
      <c r="J43" s="336"/>
      <c r="K43" s="337"/>
      <c r="L43" s="327"/>
    </row>
    <row r="44" spans="1:12" ht="12.75">
      <c r="A44" s="24"/>
      <c r="B44" s="24"/>
      <c r="C44" s="336" t="s">
        <v>843</v>
      </c>
      <c r="D44" s="339"/>
      <c r="E44" s="45"/>
      <c r="F44" s="45"/>
      <c r="G44" s="336"/>
      <c r="H44" s="336"/>
      <c r="I44" s="336"/>
      <c r="J44" s="336"/>
      <c r="K44" s="45"/>
      <c r="L44" s="24"/>
    </row>
    <row r="45" spans="1:12" ht="12.75">
      <c r="A45" s="24"/>
      <c r="B45" s="24"/>
      <c r="C45" s="336"/>
      <c r="D45" s="339"/>
      <c r="E45" s="45"/>
      <c r="F45" s="45"/>
      <c r="G45" s="45"/>
      <c r="H45" s="45"/>
      <c r="I45" s="336"/>
      <c r="J45" s="336"/>
      <c r="K45" s="45"/>
      <c r="L45" s="24"/>
    </row>
    <row r="46" spans="1:12" ht="18">
      <c r="A46" s="24"/>
      <c r="B46" s="24"/>
      <c r="C46" s="334" t="s">
        <v>459</v>
      </c>
      <c r="D46" s="339"/>
      <c r="E46" s="45"/>
      <c r="F46" s="45"/>
      <c r="G46" s="45"/>
      <c r="H46" s="45"/>
      <c r="I46" s="45"/>
      <c r="J46" s="45"/>
      <c r="K46" s="45"/>
      <c r="L46" s="24"/>
    </row>
    <row r="47" spans="1:12" ht="12.75">
      <c r="A47" s="24"/>
      <c r="B47" s="24"/>
      <c r="C47" s="336"/>
      <c r="D47" s="339"/>
      <c r="E47" s="45"/>
      <c r="F47" s="45"/>
      <c r="G47" s="45"/>
      <c r="H47" s="45"/>
      <c r="I47" s="45"/>
      <c r="J47" s="45"/>
      <c r="K47" s="45"/>
      <c r="L47" s="24"/>
    </row>
    <row r="48" spans="1:12" ht="12.75">
      <c r="A48" s="24"/>
      <c r="B48" s="24"/>
      <c r="C48" s="65" t="s">
        <v>460</v>
      </c>
      <c r="D48" s="45"/>
      <c r="E48" s="45"/>
      <c r="F48" s="45"/>
      <c r="G48" s="45"/>
      <c r="H48" s="45"/>
      <c r="I48" s="45"/>
      <c r="J48" s="45"/>
      <c r="K48" s="45"/>
      <c r="L48" s="24"/>
    </row>
    <row r="49" spans="1:12" ht="12.75">
      <c r="A49" s="24"/>
      <c r="B49" s="24"/>
      <c r="C49" s="340" t="s">
        <v>615</v>
      </c>
      <c r="D49" s="45"/>
      <c r="E49" s="45"/>
      <c r="F49" s="45"/>
      <c r="G49" s="45"/>
      <c r="H49" s="45"/>
      <c r="I49" s="45"/>
      <c r="J49" s="45"/>
      <c r="K49" s="45"/>
      <c r="L49" s="24"/>
    </row>
    <row r="50" spans="1:12" ht="12.75">
      <c r="A50" s="24"/>
      <c r="B50" s="24"/>
      <c r="C50" s="341" t="s">
        <v>461</v>
      </c>
      <c r="D50" s="45"/>
      <c r="E50" s="45"/>
      <c r="F50" s="45"/>
      <c r="G50" s="45"/>
      <c r="H50" s="45"/>
      <c r="I50" s="45"/>
      <c r="J50" s="45"/>
      <c r="K50" s="45"/>
      <c r="L50" s="24"/>
    </row>
    <row r="51" spans="1:12" ht="12.75">
      <c r="A51" s="24"/>
      <c r="B51" s="24"/>
      <c r="C51" s="341"/>
      <c r="D51" s="45"/>
      <c r="E51" s="45"/>
      <c r="F51" s="45"/>
      <c r="G51" s="45"/>
      <c r="H51" s="45"/>
      <c r="I51" s="45"/>
      <c r="J51" s="45"/>
      <c r="K51" s="45"/>
      <c r="L51" s="24"/>
    </row>
    <row r="52" spans="1:12" ht="12.75">
      <c r="A52" s="24"/>
      <c r="B52" s="24"/>
      <c r="C52" s="349" t="s">
        <v>867</v>
      </c>
      <c r="D52" s="45"/>
      <c r="E52" s="45"/>
      <c r="F52" s="45"/>
      <c r="G52" s="45"/>
      <c r="H52" s="45"/>
      <c r="I52" s="45"/>
      <c r="J52" s="45"/>
      <c r="K52" s="45"/>
      <c r="L52" s="24"/>
    </row>
    <row r="53" spans="1:12" ht="12.75">
      <c r="A53" s="24"/>
      <c r="B53" s="24"/>
      <c r="C53" s="342" t="s">
        <v>613</v>
      </c>
      <c r="D53" s="45"/>
      <c r="E53" s="45"/>
      <c r="F53" s="45"/>
      <c r="G53" s="45"/>
      <c r="H53" s="45"/>
      <c r="I53" s="45"/>
      <c r="J53" s="45"/>
      <c r="K53" s="45"/>
      <c r="L53" s="24"/>
    </row>
    <row r="54" spans="1:12" ht="12.75">
      <c r="A54" s="24"/>
      <c r="B54" s="24"/>
      <c r="C54" s="341" t="s">
        <v>504</v>
      </c>
      <c r="D54" s="45"/>
      <c r="E54" s="45"/>
      <c r="F54" s="45"/>
      <c r="G54" s="45"/>
      <c r="H54" s="45"/>
      <c r="I54" s="45"/>
      <c r="J54" s="45"/>
      <c r="K54" s="45"/>
      <c r="L54" s="24"/>
    </row>
    <row r="55" spans="1:12" ht="12.75">
      <c r="A55" s="24"/>
      <c r="B55" s="24"/>
      <c r="C55" s="341" t="s">
        <v>462</v>
      </c>
      <c r="D55" s="45"/>
      <c r="E55" s="45"/>
      <c r="F55" s="45"/>
      <c r="G55" s="45"/>
      <c r="H55" s="45"/>
      <c r="I55" s="45"/>
      <c r="J55" s="45"/>
      <c r="K55" s="45"/>
      <c r="L55" s="24"/>
    </row>
    <row r="56" spans="1:12" ht="12.75">
      <c r="A56" s="24"/>
      <c r="B56" s="24"/>
      <c r="C56" s="341" t="s">
        <v>616</v>
      </c>
      <c r="D56" s="45"/>
      <c r="E56" s="45"/>
      <c r="F56" s="45"/>
      <c r="G56" s="45"/>
      <c r="H56" s="45"/>
      <c r="I56" s="45"/>
      <c r="J56" s="45"/>
      <c r="K56" s="45"/>
      <c r="L56" s="24"/>
    </row>
    <row r="57" spans="1:12" ht="12.75">
      <c r="A57" s="24"/>
      <c r="B57" s="24"/>
      <c r="C57" s="340"/>
      <c r="D57" s="45"/>
      <c r="E57" s="45"/>
      <c r="F57" s="45"/>
      <c r="G57" s="45"/>
      <c r="H57" s="45"/>
      <c r="I57" s="45"/>
      <c r="J57" s="45"/>
      <c r="K57" s="45"/>
      <c r="L57" s="24"/>
    </row>
    <row r="58" spans="1:12" ht="12.75">
      <c r="A58" s="24"/>
      <c r="B58" s="24"/>
      <c r="C58" s="341" t="s">
        <v>617</v>
      </c>
      <c r="D58" s="45"/>
      <c r="E58" s="45"/>
      <c r="F58" s="45"/>
      <c r="G58" s="45"/>
      <c r="H58" s="45"/>
      <c r="I58" s="45"/>
      <c r="J58" s="45"/>
      <c r="K58" s="45"/>
      <c r="L58" s="24"/>
    </row>
    <row r="59" spans="1:12" ht="12.75">
      <c r="A59" s="24"/>
      <c r="B59" s="24"/>
      <c r="C59" s="342" t="s">
        <v>915</v>
      </c>
      <c r="D59" s="45"/>
      <c r="E59" s="45"/>
      <c r="F59" s="45"/>
      <c r="G59" s="45"/>
      <c r="H59" s="45"/>
      <c r="I59" s="45"/>
      <c r="J59" s="45"/>
      <c r="K59" s="45"/>
      <c r="L59" s="24"/>
    </row>
    <row r="60" spans="1:12" ht="12.75">
      <c r="A60" s="24"/>
      <c r="B60" s="24"/>
      <c r="C60" s="341" t="s">
        <v>916</v>
      </c>
      <c r="D60" s="45"/>
      <c r="E60" s="45"/>
      <c r="F60" s="45"/>
      <c r="G60" s="45"/>
      <c r="H60" s="45"/>
      <c r="I60" s="45"/>
      <c r="J60" s="45"/>
      <c r="K60" s="45"/>
      <c r="L60" s="24"/>
    </row>
    <row r="61" spans="1:12" ht="12.75">
      <c r="A61" s="24"/>
      <c r="B61" s="24"/>
      <c r="C61" s="349" t="s">
        <v>917</v>
      </c>
      <c r="D61" s="45"/>
      <c r="E61" s="45"/>
      <c r="F61" s="45"/>
      <c r="G61" s="45"/>
      <c r="H61" s="45"/>
      <c r="I61" s="45"/>
      <c r="J61" s="45"/>
      <c r="K61" s="45"/>
      <c r="L61" s="24"/>
    </row>
    <row r="62" spans="1:12" ht="12.75">
      <c r="A62" s="24"/>
      <c r="B62" s="24"/>
      <c r="C62" s="341" t="s">
        <v>944</v>
      </c>
      <c r="D62" s="45"/>
      <c r="E62" s="45"/>
      <c r="F62" s="45"/>
      <c r="G62" s="45"/>
      <c r="H62" s="45"/>
      <c r="I62" s="45"/>
      <c r="J62" s="45"/>
      <c r="K62" s="45"/>
      <c r="L62" s="24"/>
    </row>
    <row r="63" spans="1:12" ht="12.75">
      <c r="A63" s="24"/>
      <c r="B63" s="24"/>
      <c r="C63" s="341"/>
      <c r="D63" s="45"/>
      <c r="E63" s="45"/>
      <c r="F63" s="45"/>
      <c r="G63" s="45"/>
      <c r="H63" s="45"/>
      <c r="I63" s="45"/>
      <c r="J63" s="45"/>
      <c r="K63" s="45"/>
      <c r="L63" s="24"/>
    </row>
    <row r="64" spans="1:12" ht="12.75">
      <c r="A64" s="24"/>
      <c r="B64" s="24"/>
      <c r="C64" s="341" t="s">
        <v>520</v>
      </c>
      <c r="D64" s="45"/>
      <c r="E64" s="45"/>
      <c r="F64" s="45"/>
      <c r="G64" s="45"/>
      <c r="H64" s="45"/>
      <c r="I64" s="45"/>
      <c r="J64" s="45"/>
      <c r="K64" s="45"/>
      <c r="L64" s="24"/>
    </row>
    <row r="65" spans="1:12" ht="12.75">
      <c r="A65" s="24"/>
      <c r="B65" s="24"/>
      <c r="C65" s="341"/>
      <c r="D65" s="45"/>
      <c r="E65" s="45"/>
      <c r="F65" s="45"/>
      <c r="G65" s="45"/>
      <c r="H65" s="45"/>
      <c r="I65" s="45"/>
      <c r="J65" s="45"/>
      <c r="K65" s="45"/>
      <c r="L65" s="24"/>
    </row>
    <row r="66" spans="1:12" ht="12.75">
      <c r="A66" s="24"/>
      <c r="B66" s="24"/>
      <c r="C66" s="341" t="s">
        <v>465</v>
      </c>
      <c r="D66" s="45"/>
      <c r="E66" s="45"/>
      <c r="F66" s="45"/>
      <c r="G66" s="45"/>
      <c r="H66" s="45"/>
      <c r="I66" s="45"/>
      <c r="J66" s="45"/>
      <c r="K66" s="45"/>
      <c r="L66" s="24"/>
    </row>
    <row r="67" spans="1:12" ht="12.75">
      <c r="A67" s="24"/>
      <c r="B67" s="24"/>
      <c r="C67" s="341" t="s">
        <v>614</v>
      </c>
      <c r="D67" s="45"/>
      <c r="E67" s="45"/>
      <c r="F67" s="45"/>
      <c r="G67" s="45"/>
      <c r="H67" s="45"/>
      <c r="I67" s="45"/>
      <c r="J67" s="45"/>
      <c r="K67" s="45"/>
      <c r="L67" s="24"/>
    </row>
    <row r="68" spans="1:12" ht="15">
      <c r="A68" s="24"/>
      <c r="B68" s="24"/>
      <c r="C68" s="328"/>
      <c r="E68" s="329"/>
      <c r="F68" s="24"/>
      <c r="G68" s="24"/>
      <c r="I68" s="24"/>
      <c r="K68" s="24"/>
      <c r="L68" s="24"/>
    </row>
    <row r="69" spans="1:70" ht="15">
      <c r="A69" s="330"/>
      <c r="B69" s="331"/>
      <c r="C69" s="328"/>
      <c r="E69" s="329"/>
      <c r="F69" s="329"/>
      <c r="G69" s="24"/>
      <c r="I69" s="24"/>
      <c r="K69" s="24"/>
      <c r="L69" s="24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</row>
    <row r="70" spans="1:70" ht="15">
      <c r="A70" s="330"/>
      <c r="B70" s="331"/>
      <c r="C70" s="328"/>
      <c r="E70" s="320"/>
      <c r="F70" s="329"/>
      <c r="G70" s="24"/>
      <c r="I70" s="24"/>
      <c r="K70" s="332"/>
      <c r="L70" s="332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</row>
    <row r="71" spans="1:12" s="31" customFormat="1" ht="14.25">
      <c r="A71" s="333"/>
      <c r="B71" s="319"/>
      <c r="C71" s="328"/>
      <c r="D71" s="24"/>
      <c r="E71" s="60"/>
      <c r="F71" s="320"/>
      <c r="G71" s="320"/>
      <c r="I71" s="24"/>
      <c r="J71" s="24"/>
      <c r="K71" s="322"/>
      <c r="L71" s="322"/>
    </row>
    <row r="72" spans="1:12" s="45" customFormat="1" ht="15">
      <c r="A72" s="64"/>
      <c r="B72" s="112"/>
      <c r="C72" s="328"/>
      <c r="D72" s="24"/>
      <c r="E72" s="60"/>
      <c r="F72" s="60"/>
      <c r="G72" s="320"/>
      <c r="H72" s="31"/>
      <c r="I72" s="260"/>
      <c r="J72" s="258"/>
      <c r="K72" s="322"/>
      <c r="L72" s="322"/>
    </row>
    <row r="73" spans="1:12" s="45" customFormat="1" ht="14.25">
      <c r="A73" s="64"/>
      <c r="B73" s="112"/>
      <c r="C73" s="24"/>
      <c r="D73" s="24"/>
      <c r="E73" s="60"/>
      <c r="F73" s="60"/>
      <c r="G73" s="320"/>
      <c r="H73" s="31"/>
      <c r="I73" s="321"/>
      <c r="J73" s="31"/>
      <c r="K73" s="115"/>
      <c r="L73" s="115"/>
    </row>
    <row r="74" spans="1:12" s="45" customFormat="1" ht="15">
      <c r="A74" s="64"/>
      <c r="B74" s="112"/>
      <c r="C74" s="24"/>
      <c r="D74" s="258"/>
      <c r="E74" s="60"/>
      <c r="F74" s="60"/>
      <c r="G74" s="60"/>
      <c r="I74" s="321"/>
      <c r="J74" s="31"/>
      <c r="K74" s="115"/>
      <c r="L74" s="115"/>
    </row>
    <row r="75" spans="1:12" s="45" customFormat="1" ht="15">
      <c r="A75" s="64"/>
      <c r="B75" s="112"/>
      <c r="C75" s="258"/>
      <c r="D75" s="258"/>
      <c r="E75" s="163"/>
      <c r="F75" s="60"/>
      <c r="G75" s="60"/>
      <c r="I75" s="181"/>
      <c r="K75" s="115"/>
      <c r="L75" s="115"/>
    </row>
    <row r="76" spans="3:12" ht="14.25">
      <c r="C76" s="31"/>
      <c r="D76" s="31"/>
      <c r="G76" s="60"/>
      <c r="H76" s="45"/>
      <c r="I76" s="181"/>
      <c r="J76" s="45"/>
      <c r="K76" s="115"/>
      <c r="L76" s="115"/>
    </row>
    <row r="77" spans="3:10" ht="12.75">
      <c r="C77" s="45"/>
      <c r="D77" s="45"/>
      <c r="G77" s="60"/>
      <c r="H77" s="45"/>
      <c r="I77" s="181"/>
      <c r="J77" s="45"/>
    </row>
    <row r="78" spans="3:10" ht="12.75">
      <c r="C78" s="45"/>
      <c r="D78" s="45"/>
      <c r="I78" s="181"/>
      <c r="J78" s="45"/>
    </row>
    <row r="79" spans="3:4" ht="12.75">
      <c r="C79" s="45"/>
      <c r="D79" s="45"/>
    </row>
    <row r="80" spans="3:4" ht="12.75">
      <c r="C80" s="45"/>
      <c r="D80" s="45"/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&amp;Chttp://www.londonstockexchange.com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 Woodley</cp:lastModifiedBy>
  <cp:lastPrinted>2001-07-09T15:55:37Z</cp:lastPrinted>
  <dcterms:created xsi:type="dcterms:W3CDTF">2000-02-03T10:22:09Z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